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5480" windowHeight="4590" tabRatio="942" activeTab="3"/>
  </bookViews>
  <sheets>
    <sheet name="Инструкция" sheetId="1" r:id="rId1"/>
    <sheet name="Титульный" sheetId="2" r:id="rId2"/>
    <sheet name="ВО доступ" sheetId="3" r:id="rId3"/>
    <sheet name="Ссылки на публикации" sheetId="4" r:id="rId4"/>
    <sheet name="Комментарии" sheetId="5" r:id="rId5"/>
    <sheet name="Проверка" sheetId="6" r:id="rId6"/>
    <sheet name="AllSheetsInThisWorkbook" sheetId="7" state="veryHidden" r:id="rId7"/>
    <sheet name="et_union" sheetId="8" state="veryHidden" r:id="rId8"/>
    <sheet name="TEHSHEET" sheetId="9" state="veryHidden" r:id="rId9"/>
    <sheet name="REESTR" sheetId="10" state="veryHidden" r:id="rId10"/>
    <sheet name="REESTR_ORG" sheetId="11" state="veryHidden" r:id="rId11"/>
    <sheet name="REESTR_MO" sheetId="12" state="veryHidden" r:id="rId12"/>
    <sheet name="REESTR_TEMP" sheetId="13" state="veryHidden" r:id="rId13"/>
    <sheet name="modHyp" sheetId="14" state="veryHidden" r:id="rId14"/>
    <sheet name="modChange" sheetId="15" state="veryHidden" r:id="rId15"/>
    <sheet name="modReestr" sheetId="16" state="veryHidden" r:id="rId16"/>
    <sheet name="modPROV" sheetId="17" state="veryHidden" r:id="rId17"/>
    <sheet name="modButtonClick" sheetId="18" state="veryHidden" r:id="rId18"/>
    <sheet name="modWindowClipboard" sheetId="19" state="veryHidden" r:id="rId19"/>
    <sheet name="modTitleSheetHeaders" sheetId="20" state="veryHidden" r:id="rId20"/>
    <sheet name="modServiceModule" sheetId="21" state="veryHidden" r:id="rId21"/>
    <sheet name="modClassifierValidate" sheetId="22" state="veryHidden" r:id="rId22"/>
    <sheet name="modInfo" sheetId="23" state="veryHidden" r:id="rId23"/>
    <sheet name="Паспорт" sheetId="24" state="veryHidden" r:id="rId24"/>
  </sheets>
  <definedNames>
    <definedName name="activity">'Титульный'!$G$22</definedName>
    <definedName name="activity_zag">'Титульный'!$E$22</definedName>
    <definedName name="add_ACCESS_range">'et_union'!$4:$4</definedName>
    <definedName name="add_HYPERLINK_range">'et_union'!$9:$9</definedName>
    <definedName name="add_MO_range">'et_union'!$15:$15</definedName>
    <definedName name="add_MR_range">'et_union'!$15:$16</definedName>
    <definedName name="checkBC_1">'ВО доступ'!$F$18:$F$20</definedName>
    <definedName name="checkBC_2">'Ссылки на публикации'!$F$14:$F$15</definedName>
    <definedName name="checkEtcBC_1">'ВО доступ'!$G$14:$G$21</definedName>
    <definedName name="checkEtcBC_2">'Ссылки на публикации'!$G$14:$H$15</definedName>
    <definedName name="DAY">'TEHSHEET'!$G$2:$G$32</definedName>
    <definedName name="deleteForExceptions">'et_union'!#REF!</definedName>
    <definedName name="deleteNotForExceptions">'et_union'!$H$9</definedName>
    <definedName name="details_of_org">'Титульный'!$G$31:$G$40</definedName>
    <definedName name="fil">'Титульный'!$G$19</definedName>
    <definedName name="fil_flag">'Титульный'!$G$15</definedName>
    <definedName name="god">'Титульный'!$G$12</definedName>
    <definedName name="IndicationPublication">'Ссылки на публикации'!$E$10</definedName>
    <definedName name="inn">'Титульный'!$G$20</definedName>
    <definedName name="inn_zag">'Титульный'!$E$20</definedName>
    <definedName name="kind_of_activity">'TEHSHEET'!$I$2:$I$4</definedName>
    <definedName name="kpp">'Титульный'!$G$21</definedName>
    <definedName name="kpp_zag">'Титульный'!$E$21</definedName>
    <definedName name="kvartal">'TEHSHEET'!$B$2:$B$6</definedName>
    <definedName name="LIST_MR_MO_OKTMO">'REESTR_MO'!$A$2:$C$361</definedName>
    <definedName name="LIST_ORG_VO">'REESTR_ORG'!$A$2:$H$130</definedName>
    <definedName name="logic">'TEHSHEET'!$A$2:$A$3</definedName>
    <definedName name="mo_check">'Титульный'!$F$27:$F$29</definedName>
    <definedName name="MO_LIST_10">'REESTR_MO'!$B$61:$B$65</definedName>
    <definedName name="MO_LIST_11">'REESTR_MO'!$B$66:$B$69</definedName>
    <definedName name="MO_LIST_12">'REESTR_MO'!$B$70:$B$78</definedName>
    <definedName name="MO_LIST_13">'REESTR_MO'!$B$79:$B$87</definedName>
    <definedName name="MO_LIST_14">'REESTR_MO'!$B$88:$B$95</definedName>
    <definedName name="MO_LIST_15">'REESTR_MO'!$B$96:$B$103</definedName>
    <definedName name="MO_LIST_16">'REESTR_MO'!$B$104:$B$109</definedName>
    <definedName name="MO_LIST_17">'REESTR_MO'!$B$110:$B$117</definedName>
    <definedName name="MO_LIST_18">'REESTR_MO'!$B$118:$B$122</definedName>
    <definedName name="MO_LIST_19">'REESTR_MO'!$B$123:$B$128</definedName>
    <definedName name="MO_LIST_2">'REESTR_MO'!$B$2:$B$6</definedName>
    <definedName name="MO_LIST_20">'REESTR_MO'!$B$129:$B$135</definedName>
    <definedName name="MO_LIST_21">'REESTR_MO'!$B$136:$B$140</definedName>
    <definedName name="MO_LIST_22">'REESTR_MO'!$B$141:$B$142</definedName>
    <definedName name="MO_LIST_23">'REESTR_MO'!$B$143:$B$149</definedName>
    <definedName name="MO_LIST_24">'REESTR_MO'!$B$150:$B$160</definedName>
    <definedName name="MO_LIST_25">'REESTR_MO'!$B$161</definedName>
    <definedName name="MO_LIST_26">'REESTR_MO'!$B$162:$B$181</definedName>
    <definedName name="MO_LIST_27">'REESTR_MO'!$B$182:$B$186</definedName>
    <definedName name="MO_LIST_28">'REESTR_MO'!$B$187:$B$195</definedName>
    <definedName name="MO_LIST_29">'REESTR_MO'!$B$196:$B$209</definedName>
    <definedName name="MO_LIST_3">'REESTR_MO'!$B$7:$B$19</definedName>
    <definedName name="MO_LIST_30">'REESTR_MO'!$B$210:$B$215</definedName>
    <definedName name="MO_LIST_31">'REESTR_MO'!$B$216:$B$225</definedName>
    <definedName name="MO_LIST_32">'REESTR_MO'!$B$226:$B$234</definedName>
    <definedName name="MO_LIST_33">'REESTR_MO'!$B$235:$B$240</definedName>
    <definedName name="MO_LIST_34">'REESTR_MO'!$B$241</definedName>
    <definedName name="MO_LIST_35">'REESTR_MO'!$B$242:$B$262</definedName>
    <definedName name="MO_LIST_36">'REESTR_MO'!$B$263:$B$264</definedName>
    <definedName name="MO_LIST_37">'REESTR_MO'!$B$265:$B$269</definedName>
    <definedName name="MO_LIST_38">'REESTR_MO'!$B$270</definedName>
    <definedName name="MO_LIST_39">'REESTR_MO'!$B$271:$B$278</definedName>
    <definedName name="MO_LIST_4">'REESTR_MO'!$B$20</definedName>
    <definedName name="MO_LIST_40">'REESTR_MO'!$B$279:$B$284</definedName>
    <definedName name="MO_LIST_41">'REESTR_MO'!$B$285:$B$292</definedName>
    <definedName name="MO_LIST_42">'REESTR_MO'!$B$293:$B$299</definedName>
    <definedName name="MO_LIST_43">'REESTR_MO'!$B$300:$B$310</definedName>
    <definedName name="MO_LIST_44">'REESTR_MO'!$B$311:$B$315</definedName>
    <definedName name="MO_LIST_45">'REESTR_MO'!$B$316:$B$326</definedName>
    <definedName name="MO_LIST_46">'REESTR_MO'!$B$327:$B$342</definedName>
    <definedName name="MO_LIST_47">'REESTR_MO'!$B$343:$B$351</definedName>
    <definedName name="MO_LIST_48">'REESTR_MO'!$B$352:$B$355</definedName>
    <definedName name="MO_LIST_49">'REESTR_MO'!$B$356:$B$361</definedName>
    <definedName name="MO_LIST_5">'REESTR_MO'!$B$21:$B$28</definedName>
    <definedName name="MO_LIST_6">'REESTR_MO'!$B$29:$B$36</definedName>
    <definedName name="MO_LIST_7">'REESTR_MO'!$B$37:$B$44</definedName>
    <definedName name="MO_LIST_8">'REESTR_MO'!$B$45:$B$52</definedName>
    <definedName name="MO_LIST_9">'REESTR_MO'!$B$53:$B$60</definedName>
    <definedName name="mo_zag">'Титульный'!$F$25</definedName>
    <definedName name="money">'TEHSHEET'!$D$2:$D$3</definedName>
    <definedName name="MONTH">'TEHSHEET'!$E$2:$E$13</definedName>
    <definedName name="MONTH_CH">'TEHSHEET'!$F$2:$F$13</definedName>
    <definedName name="mr_check">'Титульный'!$E$27:$E$29</definedName>
    <definedName name="MR_LIST">'REESTR_MO'!$D$2:$D$49</definedName>
    <definedName name="mr_zag">'Титульный'!$E$25</definedName>
    <definedName name="oktmo_check">'Титульный'!$G$27:$G$29</definedName>
    <definedName name="org">'Титульный'!$G$18</definedName>
    <definedName name="org_zag">'Титульный'!$E$18</definedName>
    <definedName name="prd2">'Титульный'!$G$13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TEMP">'REESTR'!$A$2:$H$2</definedName>
    <definedName name="REGION">'TEHSHEET'!$H$2:$H$85</definedName>
    <definedName name="region_name">'Инструкция'!$F$7</definedName>
    <definedName name="resultUpdateMO">'Титульный'!$E$24</definedName>
    <definedName name="resultUpdateOrg">'Титульный'!$E$17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ource_of_funding">'TEHSHEET'!$J$2:$J$13</definedName>
    <definedName name="strHelpPublication">'Титульный'!$E$9</definedName>
    <definedName name="strPublication">'Титульный'!$G$10</definedName>
    <definedName name="T2_DiapProt">P1_T2_DiapProt,P2_T2_DiapProt</definedName>
    <definedName name="T6_Protect">P1_T6_Protect,P2_T6_Protect</definedName>
    <definedName name="value_region_name">'Титульный'!$G$7</definedName>
    <definedName name="version">'Инструкция'!$F$3</definedName>
    <definedName name="YEAR">'TEHSHEET'!$C$2:$C$11</definedName>
  </definedNames>
  <calcPr fullCalcOnLoad="1"/>
</workbook>
</file>

<file path=xl/sharedStrings.xml><?xml version="1.0" encoding="utf-8"?>
<sst xmlns="http://schemas.openxmlformats.org/spreadsheetml/2006/main" count="2610" uniqueCount="1530">
  <si>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 и (или) к объекту очистки сточных вод **</t>
  </si>
  <si>
    <t>Количество поданных заявок на подключение к системе водоотведения и объекту очистки сточных вод</t>
  </si>
  <si>
    <t>Количество зарегистрированных заявок на подключение к системе водоотведения и объекту очистки сточных вод</t>
  </si>
  <si>
    <t>Количество исполненных заявок на подключение к системе водоотведения и объекту очистки сточных вод</t>
  </si>
  <si>
    <t>Количество заявок на подключение к системе водоотведения и объекту очистки сточных вод, в отношении которых принято решение об отказе в подключении</t>
  </si>
  <si>
    <t>ВО доступ</t>
  </si>
  <si>
    <t>МО ОКТМО</t>
  </si>
  <si>
    <t>ВИД ДЕЯТЕЛЬНОСТИ</t>
  </si>
  <si>
    <t>Ханты-Мансийский автономный округ</t>
  </si>
  <si>
    <t>5.86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</si>
  <si>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</si>
  <si>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</si>
  <si>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</si>
  <si>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</si>
  <si>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</si>
  <si>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</si>
  <si>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</si>
  <si>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</si>
  <si>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</si>
  <si>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</si>
  <si>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</si>
  <si>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</si>
  <si>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</si>
  <si>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</si>
  <si>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</si>
  <si>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</si>
  <si>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</si>
  <si>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</si>
  <si>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</si>
  <si>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</si>
  <si>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</si>
  <si>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</si>
  <si>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</si>
  <si>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</si>
  <si>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</si>
  <si>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</si>
  <si>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</si>
  <si>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</si>
  <si>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</si>
  <si>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</si>
  <si>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</si>
  <si>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e-mail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</si>
  <si>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</si>
  <si>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</si>
  <si>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</si>
  <si>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</si>
  <si>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</si>
  <si>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</si>
  <si>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</si>
  <si>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</si>
  <si>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</si>
  <si>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</si>
  <si>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</si>
  <si>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</si>
  <si>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</si>
  <si>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</si>
  <si>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</si>
  <si>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</si>
  <si>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</si>
  <si>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</si>
  <si>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</si>
  <si>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</si>
  <si>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</si>
  <si>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</si>
  <si>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</si>
  <si>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</si>
  <si>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</si>
  <si>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</si>
  <si>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</si>
  <si>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</si>
  <si>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</si>
  <si>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</si>
  <si>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</si>
  <si>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</si>
  <si>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</si>
  <si>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</si>
  <si>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</si>
  <si>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</si>
  <si>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</si>
  <si>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</si>
  <si>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</si>
  <si>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</si>
  <si>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</si>
  <si>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</si>
  <si>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</si>
  <si>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</si>
  <si>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</si>
  <si>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</si>
  <si>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</si>
  <si>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</si>
  <si>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</si>
  <si>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</si>
  <si>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</si>
  <si>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</si>
  <si>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</si>
  <si>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</si>
  <si>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</si>
  <si>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</si>
  <si>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</si>
  <si>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</si>
  <si>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</si>
  <si>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</si>
  <si>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</si>
  <si>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</si>
  <si>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</si>
  <si>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</si>
  <si>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</si>
  <si>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</si>
  <si>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</si>
  <si>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</si>
  <si>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</si>
  <si>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</si>
  <si>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</si>
  <si>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</si>
  <si>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</si>
  <si>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</si>
  <si>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</si>
  <si>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</si>
  <si>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</si>
  <si>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</si>
  <si>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</si>
  <si>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</si>
  <si>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</si>
  <si>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</si>
  <si>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</si>
  <si>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</si>
  <si>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</si>
  <si>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</si>
  <si>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</si>
  <si>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</si>
  <si>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</si>
  <si>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</si>
  <si>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</si>
  <si>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</si>
  <si>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</si>
  <si>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</si>
  <si>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</si>
  <si>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</si>
  <si>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</si>
  <si>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</si>
  <si>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</si>
  <si>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</si>
  <si>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</si>
  <si>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</si>
  <si>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</si>
  <si>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</si>
  <si>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</si>
  <si>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</si>
  <si>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</si>
  <si>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</si>
  <si>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</si>
  <si>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</si>
  <si>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</si>
  <si>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</si>
  <si>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</si>
  <si>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</si>
  <si>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</si>
  <si>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</si>
  <si>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</si>
  <si>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</si>
  <si>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</si>
  <si>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</si>
  <si>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</si>
  <si>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</si>
  <si>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</si>
  <si>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</si>
  <si>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</si>
  <si>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</si>
  <si>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</si>
  <si>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</si>
  <si>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</si>
  <si>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год</t>
  </si>
  <si>
    <t>выработка+передача+сбыт ТС</t>
  </si>
  <si>
    <t>1.7</t>
  </si>
  <si>
    <t>Заказчик</t>
  </si>
  <si>
    <t>ФИО</t>
  </si>
  <si>
    <t>телефон</t>
  </si>
  <si>
    <t>WEB-сайт</t>
  </si>
  <si>
    <t>Комментарий</t>
  </si>
  <si>
    <t>МР_ОКТМО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</si>
  <si>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</si>
  <si>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</si>
  <si>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</si>
  <si>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</si>
  <si>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</si>
  <si>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</si>
  <si>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</si>
  <si>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</si>
  <si>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</si>
  <si>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</si>
  <si>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</si>
  <si>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</si>
  <si>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</si>
  <si>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</si>
  <si>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</si>
  <si>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</si>
  <si>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</si>
  <si>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</si>
  <si>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</si>
  <si>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</si>
  <si>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</si>
  <si>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</si>
  <si>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</si>
  <si>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</si>
  <si>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</si>
  <si>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</si>
  <si>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</si>
  <si>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</si>
  <si>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</si>
  <si>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</si>
  <si>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</si>
  <si>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</si>
  <si>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</si>
  <si>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</si>
  <si>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</si>
  <si>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</si>
  <si>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</si>
  <si>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</si>
  <si>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</si>
  <si>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</si>
  <si>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</si>
  <si>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</si>
  <si>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</si>
  <si>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</si>
  <si>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</si>
  <si>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Должность</t>
  </si>
  <si>
    <t>Расчетные листы</t>
  </si>
  <si>
    <t>Скрытые листы</t>
  </si>
  <si>
    <t>Паспорт</t>
  </si>
  <si>
    <t>et_union</t>
  </si>
  <si>
    <t>TEHSHEET</t>
  </si>
  <si>
    <t>REESTR</t>
  </si>
  <si>
    <t>REESTR_ORG</t>
  </si>
  <si>
    <t>REESTR_MO</t>
  </si>
  <si>
    <t>REESTR_TEMP</t>
  </si>
  <si>
    <t>AllSheetsInThisWorkbook</t>
  </si>
  <si>
    <t>modHyp</t>
  </si>
  <si>
    <t>modChange</t>
  </si>
  <si>
    <t>modReestr</t>
  </si>
  <si>
    <t>modPROV</t>
  </si>
  <si>
    <t>modButtonClick</t>
  </si>
  <si>
    <t>modTitleSheetHeaders</t>
  </si>
  <si>
    <t>modServiceModule</t>
  </si>
  <si>
    <t>modClassifierValidate</t>
  </si>
  <si>
    <t>Субъект РФ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</si>
  <si>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</si>
  <si>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Консультации по методологии заполнения форм:</t>
  </si>
  <si>
    <t>Публикация</t>
  </si>
  <si>
    <t>L0</t>
  </si>
  <si>
    <t>Наименование ПОДРАЗДЕЛЕНИЯ</t>
  </si>
  <si>
    <t>Вид деятельности</t>
  </si>
  <si>
    <t>Наименование МР</t>
  </si>
  <si>
    <t>Юридический адрес</t>
  </si>
  <si>
    <t>Почтовый адрес</t>
  </si>
  <si>
    <t>L2.1</t>
  </si>
  <si>
    <t>Руководитель.ФИО</t>
  </si>
  <si>
    <t>Руководитель</t>
  </si>
  <si>
    <t>Фамилия, имя, отчество</t>
  </si>
  <si>
    <t>L2.2</t>
  </si>
  <si>
    <t>Руководитель.Телефон</t>
  </si>
  <si>
    <t>L3.1</t>
  </si>
  <si>
    <t>Гл.бухгалтер.ФИО</t>
  </si>
  <si>
    <t>L3.2</t>
  </si>
  <si>
    <t>Гл.бухгалтер.Телефон</t>
  </si>
  <si>
    <t>L4.1</t>
  </si>
  <si>
    <t>Ответственный.ФИО</t>
  </si>
  <si>
    <t>L4.2</t>
  </si>
  <si>
    <t>Ответственный.Должность</t>
  </si>
  <si>
    <t>L4.3</t>
  </si>
  <si>
    <t>Ответственный.Телефон</t>
  </si>
  <si>
    <t>L4.4</t>
  </si>
  <si>
    <t>Ответственный. E-Mail</t>
  </si>
  <si>
    <t>modWindowClipboard</t>
  </si>
  <si>
    <t>Отчетный год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</si>
  <si>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</si>
  <si>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</si>
  <si>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</si>
  <si>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</si>
  <si>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</si>
  <si>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</si>
  <si>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</si>
  <si>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</si>
  <si>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</si>
  <si>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</si>
  <si>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</si>
  <si>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</si>
  <si>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</si>
  <si>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</si>
  <si>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</si>
  <si>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</si>
  <si>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</si>
  <si>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</si>
  <si>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</si>
  <si>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</si>
  <si>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</si>
  <si>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</si>
  <si>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</si>
  <si>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</si>
  <si>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</si>
  <si>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</si>
  <si>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</si>
  <si>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</si>
  <si>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</si>
  <si>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</si>
  <si>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</si>
  <si>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</si>
  <si>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</si>
  <si>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</si>
  <si>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</si>
  <si>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</si>
  <si>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</si>
  <si>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</si>
  <si>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</si>
  <si>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</si>
  <si>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</si>
  <si>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</si>
  <si>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</si>
  <si>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</si>
  <si>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</si>
  <si>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</si>
  <si>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</si>
  <si>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</si>
  <si>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</si>
  <si>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</si>
  <si>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</si>
  <si>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</si>
  <si>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</si>
  <si>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</si>
  <si>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</si>
  <si>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</si>
  <si>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</si>
  <si>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</si>
  <si>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</si>
  <si>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</si>
  <si>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</si>
  <si>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</si>
  <si>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</si>
  <si>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</si>
  <si>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</si>
  <si>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</si>
  <si>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</si>
  <si>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</si>
  <si>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</si>
  <si>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</si>
  <si>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</si>
  <si>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</si>
  <si>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</si>
  <si>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</si>
  <si>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</si>
  <si>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</si>
  <si>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</si>
  <si>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</si>
  <si>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</si>
  <si>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</si>
  <si>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</si>
  <si>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</si>
  <si>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</si>
  <si>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</si>
  <si>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Наименование показателя</t>
  </si>
  <si>
    <t>Значение</t>
  </si>
  <si>
    <t>6</t>
  </si>
  <si>
    <t>Добавить запись</t>
  </si>
  <si>
    <t>Ссылки на публикации в других источниках</t>
  </si>
  <si>
    <t>Содержание пункта</t>
  </si>
  <si>
    <t>Ссылки на публикации</t>
  </si>
  <si>
    <t>add_HYPERLINK_range</t>
  </si>
  <si>
    <t>Оказание услуг в сфере водоотведения и очистки сточных вод</t>
  </si>
  <si>
    <t>Оказание услуг по перекачке</t>
  </si>
  <si>
    <t>Оказание услуг в сфере водоснабжения, водоотведения и очистки сточных вод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</si>
  <si>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</si>
  <si>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</si>
  <si>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</si>
  <si>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</si>
  <si>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</si>
  <si>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</si>
  <si>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</si>
  <si>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</si>
  <si>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</si>
  <si>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</si>
  <si>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</si>
  <si>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</si>
  <si>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</si>
  <si>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№ п.п.</t>
  </si>
  <si>
    <t>Показатели подлежащие раскрытию в сфере водоотведения и (или) очистки сточных вод (3)</t>
  </si>
  <si>
    <t>Отчетный период</t>
  </si>
  <si>
    <t>II квартал</t>
  </si>
  <si>
    <t>III квартал</t>
  </si>
  <si>
    <t>IV квартал</t>
  </si>
  <si>
    <t>Справочно: количество выданных техусловий на подключение</t>
  </si>
  <si>
    <t>add_ACCESS_range</t>
  </si>
  <si>
    <t>* Раскрывается регулируемой организацией ежеквартально</t>
  </si>
  <si>
    <t>Внимание! В зависимости от выбранного значения в поле "Публикация" изменяется содержание и количество листов!</t>
  </si>
  <si>
    <t>Версия 4.0</t>
  </si>
  <si>
    <t>Статус ошибки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</si>
  <si>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</si>
  <si>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</si>
  <si>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</si>
  <si>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жёлтый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</si>
  <si>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зелёный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</t>
    </r>
    <r>
      <rPr>
        <sz val="10"/>
        <color indexed="8"/>
        <rFont val="Tahoma"/>
        <family val="2"/>
      </rPr>
      <t xml:space="preserve">. </t>
    </r>
  </si>
  <si>
    <t>Добавить МР</t>
  </si>
  <si>
    <t>Добавить МО</t>
  </si>
  <si>
    <t>add_MR_range</t>
  </si>
  <si>
    <t>add_MO_range</t>
  </si>
  <si>
    <t>Пояснение к заполнению (необходимо нажать один раз).</t>
  </si>
  <si>
    <t>*  Источники публикации сообщаются в течение 5 рабочих дней со дня опубликования информации в официальных печатных изданиях (размещения на сайте в сети Интернет). Информация раскрывается ежеквартально.</t>
  </si>
  <si>
    <t>** Информация подлежит публикованию в официальных печатных изданиях (со ссылкой на адрес сайта в сети Интернет). В случае, если информация публикуется на сайте регулирующего органа, достаточно указать официальное печатное издание. В случае, если информация публикуется на сайте организации, необходимо указать и печатное издание, и адрес сайта в сети Интернет.</t>
  </si>
  <si>
    <t>Алтайский край</t>
  </si>
  <si>
    <t>5.1</t>
  </si>
  <si>
    <t>Резерв мощности системы водоотведения и (или) объекта очистки сточных вод (тыс.куб.м/сутки) **</t>
  </si>
  <si>
    <t>Адрес сайта в сети Интернет</t>
  </si>
  <si>
    <t>Печатное издание</t>
  </si>
  <si>
    <t>Алексеевский муниципальный район</t>
  </si>
  <si>
    <t>сельское поселение Алексеевка</t>
  </si>
  <si>
    <t>36602408</t>
  </si>
  <si>
    <t>МУП "АККПиБ""</t>
  </si>
  <si>
    <t>6361005135</t>
  </si>
  <si>
    <t>636101001</t>
  </si>
  <si>
    <t>7708503727</t>
  </si>
  <si>
    <t>МУП "Водоканал"</t>
  </si>
  <si>
    <t>Ильинское</t>
  </si>
  <si>
    <t>Никольское</t>
  </si>
  <si>
    <t>Павловское</t>
  </si>
  <si>
    <t>Березниковское</t>
  </si>
  <si>
    <t>Кинельский муниципальный район</t>
  </si>
  <si>
    <t>сельское поселение Богдановка</t>
  </si>
  <si>
    <t>36618412</t>
  </si>
  <si>
    <t>МУП ЖКХ “Уют”</t>
  </si>
  <si>
    <t>6350010430</t>
  </si>
  <si>
    <t>635001001</t>
  </si>
  <si>
    <t>Оказание услуг в сфере очистки сточных вод</t>
  </si>
  <si>
    <t>ООО "ВКХ"</t>
  </si>
  <si>
    <t>ООО "Водоканал"</t>
  </si>
  <si>
    <t>Сосновское</t>
  </si>
  <si>
    <t>Савинское</t>
  </si>
  <si>
    <t>Сосногорск</t>
  </si>
  <si>
    <t>г.Сосногорск</t>
  </si>
  <si>
    <t>87626122</t>
  </si>
  <si>
    <t>ОАО "Водоканал"</t>
  </si>
  <si>
    <t>1108020501</t>
  </si>
  <si>
    <t>110801001</t>
  </si>
  <si>
    <t>Сызранский муниципальный район</t>
  </si>
  <si>
    <t>36642000</t>
  </si>
  <si>
    <t>ООО"Быткомфорт-ЖБК"</t>
  </si>
  <si>
    <t>6325050140</t>
  </si>
  <si>
    <t>632501001</t>
  </si>
  <si>
    <t>сельское поселение Варламово</t>
  </si>
  <si>
    <t>36642406</t>
  </si>
  <si>
    <t>МУП “Райжилкомхоз Сызранского района”</t>
  </si>
  <si>
    <t>6325043985</t>
  </si>
  <si>
    <t>Октябрьское</t>
  </si>
  <si>
    <t>Хворостянский муниципальный район</t>
  </si>
  <si>
    <t>сельское поселение Новокуровка</t>
  </si>
  <si>
    <t>36644416</t>
  </si>
  <si>
    <t>ООО "Новокуровское"</t>
  </si>
  <si>
    <t>6362015016</t>
  </si>
  <si>
    <t>636260101</t>
  </si>
  <si>
    <t>сельское поселение Прогресс</t>
  </si>
  <si>
    <t>36644421</t>
  </si>
  <si>
    <t>ООО "Стратегия"</t>
  </si>
  <si>
    <t>6316142147</t>
  </si>
  <si>
    <t>631601001</t>
  </si>
  <si>
    <t>сельское поселение Хворостянка</t>
  </si>
  <si>
    <t>36644424</t>
  </si>
  <si>
    <t>ООО Резонанс</t>
  </si>
  <si>
    <t>6362015023</t>
  </si>
  <si>
    <t>636201001</t>
  </si>
  <si>
    <t>городской округ Октябрьск</t>
  </si>
  <si>
    <t>36718000</t>
  </si>
  <si>
    <t>МУП г.о. Октябрьск “Жилищное управление”</t>
  </si>
  <si>
    <t>6325037090</t>
  </si>
  <si>
    <t>городской округ Тольятти</t>
  </si>
  <si>
    <t>36740000</t>
  </si>
  <si>
    <t>ЗАО "Энергетика и связь строительства</t>
  </si>
  <si>
    <t>6320005633</t>
  </si>
  <si>
    <t>632401001</t>
  </si>
  <si>
    <t>ОАО "КуйбышевАзот"</t>
  </si>
  <si>
    <t>6320005915</t>
  </si>
  <si>
    <t>997350001</t>
  </si>
  <si>
    <t>Беляевское</t>
  </si>
  <si>
    <t>Осиновское</t>
  </si>
  <si>
    <t>Вознесенское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</si>
  <si>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</si>
  <si>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</si>
  <si>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</si>
  <si>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</si>
  <si>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</si>
  <si>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</si>
  <si>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</si>
  <si>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</si>
  <si>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</si>
  <si>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</si>
  <si>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</si>
  <si>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</si>
  <si>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</si>
  <si>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</si>
  <si>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</si>
  <si>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</si>
  <si>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</si>
  <si>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</si>
  <si>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</si>
  <si>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</si>
  <si>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</si>
  <si>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</si>
  <si>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</si>
  <si>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</si>
  <si>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</si>
  <si>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</si>
  <si>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r>
      <t>Код шаблона:</t>
    </r>
    <r>
      <rPr>
        <b/>
        <sz val="9"/>
        <rFont val="Tahoma"/>
        <family val="2"/>
      </rPr>
      <t xml:space="preserve"> JKH.OPEN.INFO.QUARTER.VO</t>
    </r>
  </si>
  <si>
    <t>1</t>
  </si>
  <si>
    <t>2</t>
  </si>
  <si>
    <t>3</t>
  </si>
  <si>
    <t>Результат проверки</t>
  </si>
  <si>
    <t>modInfo</t>
  </si>
  <si>
    <t>** 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публикуется в отношении каждой системы водоотведения и объекта очистки сточных вод</t>
  </si>
  <si>
    <t>Является ли данное юридическое лицо подразделением (филиалом) другой организации</t>
  </si>
  <si>
    <t>(код) номер телефона</t>
  </si>
  <si>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водоотведения и объекту очистки сточных вод *</t>
  </si>
  <si>
    <t>Александровский муниципальный район</t>
  </si>
  <si>
    <t>57605000</t>
  </si>
  <si>
    <t>Александровское</t>
  </si>
  <si>
    <t>57605105</t>
  </si>
  <si>
    <t>ООО Гарант-М</t>
  </si>
  <si>
    <t>5911053535</t>
  </si>
  <si>
    <t>591101001</t>
  </si>
  <si>
    <t>Всеволодо-Вильвенское</t>
  </si>
  <si>
    <t>57605154</t>
  </si>
  <si>
    <t>ООО Инженер-Сервис</t>
  </si>
  <si>
    <t>5904203878</t>
  </si>
  <si>
    <t>590401001</t>
  </si>
  <si>
    <t>Яйвинское</t>
  </si>
  <si>
    <t>57605158</t>
  </si>
  <si>
    <t>МУП Яйважилкомсервис</t>
  </si>
  <si>
    <t>5910007984</t>
  </si>
  <si>
    <t>591001001</t>
  </si>
  <si>
    <t>ООО "Управление "ЖилСервис"</t>
  </si>
  <si>
    <t>5911062770</t>
  </si>
  <si>
    <t>Яйвинская ГРЭС филиал ОАО "ОГК-4"</t>
  </si>
  <si>
    <t>8602067092</t>
  </si>
  <si>
    <t>591131001</t>
  </si>
  <si>
    <t>Бардымский муниципальный район</t>
  </si>
  <si>
    <t>57604000</t>
  </si>
  <si>
    <t>Бардымское</t>
  </si>
  <si>
    <t>57604407</t>
  </si>
  <si>
    <t>МУП ЖКХ "Бардымское"</t>
  </si>
  <si>
    <t>5930000017</t>
  </si>
  <si>
    <t>593001001</t>
  </si>
  <si>
    <t>Березовский муниципальный район</t>
  </si>
  <si>
    <t>57606000</t>
  </si>
  <si>
    <t>Березовское</t>
  </si>
  <si>
    <t>57606404</t>
  </si>
  <si>
    <t>ООО "Союз Профпласт"</t>
  </si>
  <si>
    <t>5917596295</t>
  </si>
  <si>
    <t>591701001</t>
  </si>
  <si>
    <t>ООО УК "Теплосервис"</t>
  </si>
  <si>
    <t>5918837031</t>
  </si>
  <si>
    <t>591801001</t>
  </si>
  <si>
    <t>Верещагинский муниципальный район</t>
  </si>
  <si>
    <t>57612000</t>
  </si>
  <si>
    <t>Бородульское</t>
  </si>
  <si>
    <t>57612404</t>
  </si>
  <si>
    <t>МУП "Бородульское ЖКХ"</t>
  </si>
  <si>
    <t>5933005831</t>
  </si>
  <si>
    <t>593301001</t>
  </si>
  <si>
    <t>Верещагинское</t>
  </si>
  <si>
    <t>57612101</t>
  </si>
  <si>
    <t>МУП "Верещагинские водоканализационные сети"</t>
  </si>
  <si>
    <t>5933200159</t>
  </si>
  <si>
    <t>57612407</t>
  </si>
  <si>
    <t>ООО "Водник"</t>
  </si>
  <si>
    <t>5933180424</t>
  </si>
  <si>
    <t>Зюкайское</t>
  </si>
  <si>
    <t>57612409</t>
  </si>
  <si>
    <t>МУП "Зюкайский комбинат ЖКХ"</t>
  </si>
  <si>
    <t>5933180978</t>
  </si>
  <si>
    <t>ОАО "Зюкайский авторемонтный завод"</t>
  </si>
  <si>
    <t>5933600090</t>
  </si>
  <si>
    <t>Нижнегалинское</t>
  </si>
  <si>
    <t>57612411</t>
  </si>
  <si>
    <t>МУП "Комбинат ЖКХ" Нижнегалинского сельского поселения</t>
  </si>
  <si>
    <t>5933005447</t>
  </si>
  <si>
    <t>Горнозаводский муниципальный район</t>
  </si>
  <si>
    <t>57614000</t>
  </si>
  <si>
    <t>Горнозаводское</t>
  </si>
  <si>
    <t>57614101</t>
  </si>
  <si>
    <t>ООО "Горнозаводск-МикроТЭК"</t>
  </si>
  <si>
    <t>5921021483</t>
  </si>
  <si>
    <t>592101001</t>
  </si>
  <si>
    <t>Медведкинское</t>
  </si>
  <si>
    <t>57614403</t>
  </si>
  <si>
    <t>МУП "Медведкинское ЖКХ"</t>
  </si>
  <si>
    <t>5921022007</t>
  </si>
  <si>
    <t>Пашийское</t>
  </si>
  <si>
    <t>57614404</t>
  </si>
  <si>
    <t>Пашийское МУП "Жилсервис"</t>
  </si>
  <si>
    <t>5921021557</t>
  </si>
  <si>
    <t>Теплогорское</t>
  </si>
  <si>
    <t>57614406</t>
  </si>
  <si>
    <t>ООО "Старинвест"</t>
  </si>
  <si>
    <t>5906077668</t>
  </si>
  <si>
    <t>Губахинский муниципальный район</t>
  </si>
  <si>
    <t>57617000</t>
  </si>
  <si>
    <t>Губахинское</t>
  </si>
  <si>
    <t>57617101</t>
  </si>
  <si>
    <t>МУП Водоканал</t>
  </si>
  <si>
    <t>5913001162</t>
  </si>
  <si>
    <t>ОАО Метафракс</t>
  </si>
  <si>
    <t>5913001268</t>
  </si>
  <si>
    <t>590150001</t>
  </si>
  <si>
    <t>Северо-Углеуральское</t>
  </si>
  <si>
    <t>57617156</t>
  </si>
  <si>
    <t>МУП ЖКХ п.Углеуральский</t>
  </si>
  <si>
    <t>5913004117</t>
  </si>
  <si>
    <t>МУП МПО ЖКХ Северный</t>
  </si>
  <si>
    <t>5913004808</t>
  </si>
  <si>
    <t>591301001</t>
  </si>
  <si>
    <t>Широковское</t>
  </si>
  <si>
    <t>57617460</t>
  </si>
  <si>
    <t>МУП ЖКХ п.Широковский</t>
  </si>
  <si>
    <t>5913004340</t>
  </si>
  <si>
    <t>Добрянский муниципальный район</t>
  </si>
  <si>
    <t>57616000</t>
  </si>
  <si>
    <t>Добрянское</t>
  </si>
  <si>
    <t>57616101</t>
  </si>
  <si>
    <t>МУП Добрянская сбытовая компания</t>
  </si>
  <si>
    <t>5914020778</t>
  </si>
  <si>
    <t>591401001</t>
  </si>
  <si>
    <t>ООО Уралводоканал</t>
  </si>
  <si>
    <t>5914018000</t>
  </si>
  <si>
    <t>Полазненское</t>
  </si>
  <si>
    <t>57616157</t>
  </si>
  <si>
    <t>ООО Исток</t>
  </si>
  <si>
    <t>5914019934</t>
  </si>
  <si>
    <t>Еловский муниципальный район</t>
  </si>
  <si>
    <t>57618000</t>
  </si>
  <si>
    <t>Еловское</t>
  </si>
  <si>
    <t>57618407</t>
  </si>
  <si>
    <t>ООО "Тепломонтаж"</t>
  </si>
  <si>
    <t>5942004841</t>
  </si>
  <si>
    <t>594201001</t>
  </si>
  <si>
    <t>Карагайский муниципальный район</t>
  </si>
  <si>
    <t>57622000</t>
  </si>
  <si>
    <t>Карагайское</t>
  </si>
  <si>
    <t>57622410</t>
  </si>
  <si>
    <t>5933004588</t>
  </si>
  <si>
    <t>Менделеевское</t>
  </si>
  <si>
    <t>57622416</t>
  </si>
  <si>
    <t>ООО "Водолей"</t>
  </si>
  <si>
    <t>5933006105</t>
  </si>
  <si>
    <t>Кизеловский муниципальный район</t>
  </si>
  <si>
    <t>57623000</t>
  </si>
  <si>
    <t>Кизеловское</t>
  </si>
  <si>
    <t>57623101</t>
  </si>
  <si>
    <t>ООО Водоресурс</t>
  </si>
  <si>
    <t>5911057804</t>
  </si>
  <si>
    <t>Красновишерский муниципальный район</t>
  </si>
  <si>
    <t>57626000</t>
  </si>
  <si>
    <t>Верх-Язьвинское</t>
  </si>
  <si>
    <t>57626413</t>
  </si>
  <si>
    <t>МУП "Верх-Язьвинское"</t>
  </si>
  <si>
    <t>5919006625</t>
  </si>
  <si>
    <t>591901001</t>
  </si>
  <si>
    <t>Красновишерское</t>
  </si>
  <si>
    <t>57626101</t>
  </si>
  <si>
    <t>МУП "Водоканал-1"</t>
  </si>
  <si>
    <t>5941949576</t>
  </si>
  <si>
    <t>594101001</t>
  </si>
  <si>
    <t>Краснокамский муниципальный район</t>
  </si>
  <si>
    <t>57627000</t>
  </si>
  <si>
    <t>Краснокамское</t>
  </si>
  <si>
    <t>57627101</t>
  </si>
  <si>
    <t>5916000216</t>
  </si>
  <si>
    <t>591601001</t>
  </si>
  <si>
    <t>Майское</t>
  </si>
  <si>
    <t>57627405</t>
  </si>
  <si>
    <t>ООО "Майские тепловые сети"</t>
  </si>
  <si>
    <t>5916021093</t>
  </si>
  <si>
    <t>Оверятское</t>
  </si>
  <si>
    <t>57627154</t>
  </si>
  <si>
    <t>МУП МП ЖКХ п.Оверята</t>
  </si>
  <si>
    <t>5916000625</t>
  </si>
  <si>
    <t>МУП МП ЖКХ с.Черная</t>
  </si>
  <si>
    <t>5916100443</t>
  </si>
  <si>
    <t>ОАО "Пермтрансжелезобетон"</t>
  </si>
  <si>
    <t>5916000030</t>
  </si>
  <si>
    <t>ООО УК Доверие</t>
  </si>
  <si>
    <t>5916015050</t>
  </si>
  <si>
    <t>Кудымкарский городской округ</t>
  </si>
  <si>
    <t>57851000</t>
  </si>
  <si>
    <t>Кудымкарский</t>
  </si>
  <si>
    <t>57851001</t>
  </si>
  <si>
    <t>МУП "Кудымкарский водоканал"</t>
  </si>
  <si>
    <t>5981004122</t>
  </si>
  <si>
    <t>598101001</t>
  </si>
  <si>
    <t>Кудымкарский муниципальный район</t>
  </si>
  <si>
    <t>57821000</t>
  </si>
  <si>
    <t>Верх-Иньвенское</t>
  </si>
  <si>
    <t>57821408</t>
  </si>
  <si>
    <t>МУП "Верх-Иньвенское ЖКХ"</t>
  </si>
  <si>
    <t>5981000791</t>
  </si>
  <si>
    <t>Куединский муниципальный район</t>
  </si>
  <si>
    <t>57628000</t>
  </si>
  <si>
    <t>Куединское</t>
  </si>
  <si>
    <t>57628426</t>
  </si>
  <si>
    <t>МУП "Куединская ЖЭС"</t>
  </si>
  <si>
    <t>5939006567</t>
  </si>
  <si>
    <t>593901001</t>
  </si>
  <si>
    <t>Кунгурский городской округ</t>
  </si>
  <si>
    <t>57722000</t>
  </si>
  <si>
    <t>КГМУП Водоканал</t>
  </si>
  <si>
    <t>5917100213</t>
  </si>
  <si>
    <t>Кунгурский муниципальный район</t>
  </si>
  <si>
    <t>57630000</t>
  </si>
  <si>
    <t>Голдыревское</t>
  </si>
  <si>
    <t>57630407</t>
  </si>
  <si>
    <t>ЗАО "Кунгурская ПМК-2"</t>
  </si>
  <si>
    <t>5940200456</t>
  </si>
  <si>
    <t>594001001</t>
  </si>
  <si>
    <t>Ергачинское</t>
  </si>
  <si>
    <t>57630410</t>
  </si>
  <si>
    <t>ООО "Урал-Сфера"</t>
  </si>
  <si>
    <t>5917510548</t>
  </si>
  <si>
    <t>Комсомольское</t>
  </si>
  <si>
    <t>57630429</t>
  </si>
  <si>
    <t>МУП "ЖКХ Комсомольское"</t>
  </si>
  <si>
    <t>5917594890</t>
  </si>
  <si>
    <t>ОАО "Птицефабрика Комсомольская"</t>
  </si>
  <si>
    <t>5917591459</t>
  </si>
  <si>
    <t>Неволинское</t>
  </si>
  <si>
    <t>57630443</t>
  </si>
  <si>
    <t>МУП "ЖКХ" (с.Неволино)</t>
  </si>
  <si>
    <t>5917594234</t>
  </si>
  <si>
    <t>Плехановское</t>
  </si>
  <si>
    <t>57630446</t>
  </si>
  <si>
    <t>МУП "ЖКХ" (с.Плеханово)</t>
  </si>
  <si>
    <t>5917594570</t>
  </si>
  <si>
    <t>Лев-Толстовский</t>
  </si>
  <si>
    <t>Лев-Толстовское сельское поселение</t>
  </si>
  <si>
    <t>42636151</t>
  </si>
  <si>
    <t>ООО ЖКХ "Лев-Толстовское"</t>
  </si>
  <si>
    <t>4811012526</t>
  </si>
  <si>
    <t>481201001</t>
  </si>
  <si>
    <t>Лысьвенский муниципальный район</t>
  </si>
  <si>
    <t>57632000</t>
  </si>
  <si>
    <t>Лысьвенское</t>
  </si>
  <si>
    <t>57632101</t>
  </si>
  <si>
    <t>МУП Служба заказчика коммунальных услуг</t>
  </si>
  <si>
    <t>5918012094</t>
  </si>
  <si>
    <t>Нытвенский муниципальный район</t>
  </si>
  <si>
    <t>57634000</t>
  </si>
  <si>
    <t>Новоильинское</t>
  </si>
  <si>
    <t>57634153</t>
  </si>
  <si>
    <t>МУП ЖКХ п. Новоильинский</t>
  </si>
  <si>
    <t>5942002121</t>
  </si>
  <si>
    <t>Нытвенское</t>
  </si>
  <si>
    <t>57634101</t>
  </si>
  <si>
    <t>МУП "Теплосеть"</t>
  </si>
  <si>
    <t>5916024143</t>
  </si>
  <si>
    <t>ООО "ГК Нытва-энерго"</t>
  </si>
  <si>
    <t>5916021640</t>
  </si>
  <si>
    <t>Уральское</t>
  </si>
  <si>
    <t>57634157</t>
  </si>
  <si>
    <t>МУП "Родник"</t>
  </si>
  <si>
    <t>5942003171</t>
  </si>
  <si>
    <t>ООО "Лидер"</t>
  </si>
  <si>
    <t>5916020565</t>
  </si>
  <si>
    <t>ООО "Уральский коммунальный сервис"</t>
  </si>
  <si>
    <t>5916018894</t>
  </si>
  <si>
    <t>Чекменевское</t>
  </si>
  <si>
    <t>57634428</t>
  </si>
  <si>
    <t>МУП ЖКХ "Чекменевское"</t>
  </si>
  <si>
    <t>5916017227</t>
  </si>
  <si>
    <t>Шерьинское</t>
  </si>
  <si>
    <t>57634431</t>
  </si>
  <si>
    <t>МУП "ЖКХ" с.Шерья</t>
  </si>
  <si>
    <t>5916016022</t>
  </si>
  <si>
    <t>Октябрьский муниципальный район</t>
  </si>
  <si>
    <t>57636000</t>
  </si>
  <si>
    <t>57636151</t>
  </si>
  <si>
    <t>ООО "Октябрьский водоканал"</t>
  </si>
  <si>
    <t>5951043075</t>
  </si>
  <si>
    <t>595101001</t>
  </si>
  <si>
    <t>Осинский муниципальный район</t>
  </si>
  <si>
    <t>57640000</t>
  </si>
  <si>
    <t>Осинское</t>
  </si>
  <si>
    <t>57640101</t>
  </si>
  <si>
    <t>ООО "Пермгазэнергосервис-Оса"</t>
  </si>
  <si>
    <t>5944062246</t>
  </si>
  <si>
    <t>594401001</t>
  </si>
  <si>
    <t>Оханский муниципальный район</t>
  </si>
  <si>
    <t>57642000</t>
  </si>
  <si>
    <t>Оханское</t>
  </si>
  <si>
    <t>57642101</t>
  </si>
  <si>
    <t>ООО "Оханский водоканал"</t>
  </si>
  <si>
    <t>5947017227</t>
  </si>
  <si>
    <t>594701001</t>
  </si>
  <si>
    <t>Таборское</t>
  </si>
  <si>
    <t>57642425</t>
  </si>
  <si>
    <t>МУП "Таборское ЖКХ"</t>
  </si>
  <si>
    <t>5947015445</t>
  </si>
  <si>
    <t>Тулумбаихинское</t>
  </si>
  <si>
    <t>57642420</t>
  </si>
  <si>
    <t>МУП "Тулумбаихинское ЖКХ"</t>
  </si>
  <si>
    <t>5947015438</t>
  </si>
  <si>
    <t>Очерский муниципальный район</t>
  </si>
  <si>
    <t>57644000</t>
  </si>
  <si>
    <t>Очерское</t>
  </si>
  <si>
    <t>57644101</t>
  </si>
  <si>
    <t>ГОУ СПО "Строгановский колледж"</t>
  </si>
  <si>
    <t>5947009096</t>
  </si>
  <si>
    <t>ООО "Комплекс "А"</t>
  </si>
  <si>
    <t>5947013744</t>
  </si>
  <si>
    <t>ООО "Очерская управляющая компания"</t>
  </si>
  <si>
    <t>5947016230</t>
  </si>
  <si>
    <t>57644154</t>
  </si>
  <si>
    <t>МУП ЖКХ "Восход"</t>
  </si>
  <si>
    <t>5947015928</t>
  </si>
  <si>
    <t>Пермский городской округ</t>
  </si>
  <si>
    <t>57701000</t>
  </si>
  <si>
    <t>ЗАО Новомет-Пермь</t>
  </si>
  <si>
    <t>5902292093</t>
  </si>
  <si>
    <t>590501001</t>
  </si>
  <si>
    <t>ОАО "Пермский завод силикатных панелей"</t>
  </si>
  <si>
    <t>5903004541</t>
  </si>
  <si>
    <t>590301001</t>
  </si>
  <si>
    <t>ОАО Галоген</t>
  </si>
  <si>
    <t>5908007560</t>
  </si>
  <si>
    <t>590801001</t>
  </si>
  <si>
    <t>ОАО Пермский завод Машиностроитель</t>
  </si>
  <si>
    <t>5906075029</t>
  </si>
  <si>
    <t>ОАО РЖД Свердловская железная дорога</t>
  </si>
  <si>
    <t>665945012</t>
  </si>
  <si>
    <t>ОАО Энергетик - Пермские моторы</t>
  </si>
  <si>
    <t>5904007390</t>
  </si>
  <si>
    <t>ООО Лукойл-Пермнефтеоргсинтез</t>
  </si>
  <si>
    <t>5905099475</t>
  </si>
  <si>
    <t>997150001</t>
  </si>
  <si>
    <t>ООО Новогор-Прикамье</t>
  </si>
  <si>
    <t>5902817382</t>
  </si>
  <si>
    <t>ФГУП РМЦ Прикладная химия</t>
  </si>
  <si>
    <t>7813046340</t>
  </si>
  <si>
    <t>590802001</t>
  </si>
  <si>
    <t>ФКП Пермский пороховой завод</t>
  </si>
  <si>
    <t>5908006119</t>
  </si>
  <si>
    <t>Пермский муниципальный район</t>
  </si>
  <si>
    <t>57646000</t>
  </si>
  <si>
    <t>Бершетское</t>
  </si>
  <si>
    <t>57646402</t>
  </si>
  <si>
    <t>ОАО "Птицефабрика "Калининская"</t>
  </si>
  <si>
    <t>5948000829</t>
  </si>
  <si>
    <t>594801001</t>
  </si>
  <si>
    <t>ООО "РЭМ-Сервис"</t>
  </si>
  <si>
    <t>5948029120</t>
  </si>
  <si>
    <t>Гамовское</t>
  </si>
  <si>
    <t>57646437</t>
  </si>
  <si>
    <t>ООО "Аква-Сервис"</t>
  </si>
  <si>
    <t>5948026312</t>
  </si>
  <si>
    <t>ФГУ Пермская ВК ГУФСИН России</t>
  </si>
  <si>
    <t>5948001607</t>
  </si>
  <si>
    <t>Двуреченское</t>
  </si>
  <si>
    <t>57646405</t>
  </si>
  <si>
    <t>ООО "Юг-Сервис"</t>
  </si>
  <si>
    <t>5948026320</t>
  </si>
  <si>
    <t>Заболотское</t>
  </si>
  <si>
    <t>57646407</t>
  </si>
  <si>
    <t>ООО "Гидромастер"</t>
  </si>
  <si>
    <t>5948026337</t>
  </si>
  <si>
    <t>Кондратовское</t>
  </si>
  <si>
    <t>57646409</t>
  </si>
  <si>
    <t>5948026305</t>
  </si>
  <si>
    <t>Лобановское</t>
  </si>
  <si>
    <t>57646419</t>
  </si>
  <si>
    <t>ООО "ВиКа"</t>
  </si>
  <si>
    <t>5948026295</t>
  </si>
  <si>
    <t>Пальниковское</t>
  </si>
  <si>
    <t>57646440</t>
  </si>
  <si>
    <t>СХПК "Пальник"</t>
  </si>
  <si>
    <t>5948022847</t>
  </si>
  <si>
    <t>Платошинское</t>
  </si>
  <si>
    <t>57646443</t>
  </si>
  <si>
    <t>ОАО "Птицефабрика Платошинская"</t>
  </si>
  <si>
    <t>5948002047</t>
  </si>
  <si>
    <t>ООО "Стройтехсервис"</t>
  </si>
  <si>
    <t>5904083779</t>
  </si>
  <si>
    <t>Сылвенское</t>
  </si>
  <si>
    <t>57646156</t>
  </si>
  <si>
    <t>ОАО "ТКС-Сылва"</t>
  </si>
  <si>
    <t>5948025333</t>
  </si>
  <si>
    <t>ООО "ВиКСервис"</t>
  </si>
  <si>
    <t>5948026425</t>
  </si>
  <si>
    <t>Усть-Качкинское</t>
  </si>
  <si>
    <t>57646458</t>
  </si>
  <si>
    <t>ЗАО "Курорт "Усть-Качка"</t>
  </si>
  <si>
    <t>5948001710</t>
  </si>
  <si>
    <t>ООО "Гак-Сервис"</t>
  </si>
  <si>
    <t>5948023738</t>
  </si>
  <si>
    <t>Юго-Камское</t>
  </si>
  <si>
    <t>57646160</t>
  </si>
  <si>
    <t>ООО "ЖКХ-Инвест"</t>
  </si>
  <si>
    <t>5904117121</t>
  </si>
  <si>
    <t>Поселок Звездный (ЗАТО)</t>
  </si>
  <si>
    <t>57763000</t>
  </si>
  <si>
    <t>Звездный</t>
  </si>
  <si>
    <t>57763001</t>
  </si>
  <si>
    <t>МУП ЖКХ "Гарант"</t>
  </si>
  <si>
    <t>5904082447</t>
  </si>
  <si>
    <t>Филиал ОАО МРСК-Урала - Пермэнерго</t>
  </si>
  <si>
    <t>6671163413</t>
  </si>
  <si>
    <t>590402001</t>
  </si>
  <si>
    <t>Сивинский муниципальный район</t>
  </si>
  <si>
    <t>57648000</t>
  </si>
  <si>
    <t>Сивинское</t>
  </si>
  <si>
    <t>57648434</t>
  </si>
  <si>
    <t>МУП "ЖКХ" администрации Сивинского района</t>
  </si>
  <si>
    <t>5949000074</t>
  </si>
  <si>
    <t>Соликамский городской округ</t>
  </si>
  <si>
    <t>57730000</t>
  </si>
  <si>
    <t>ООО Водоканал</t>
  </si>
  <si>
    <t>5919004850</t>
  </si>
  <si>
    <t>Соликамский муниципальный район</t>
  </si>
  <si>
    <t>57650000</t>
  </si>
  <si>
    <t>Родниковское</t>
  </si>
  <si>
    <t>57650443</t>
  </si>
  <si>
    <t>ООО "Север плюс"</t>
  </si>
  <si>
    <t>5919005170</t>
  </si>
  <si>
    <t>Тохтуевское</t>
  </si>
  <si>
    <t>57650431</t>
  </si>
  <si>
    <t>ООО "КосТо"</t>
  </si>
  <si>
    <t>5919018846</t>
  </si>
  <si>
    <t>Суксунский муниципальный район</t>
  </si>
  <si>
    <t>57651000</t>
  </si>
  <si>
    <t>Суксунское</t>
  </si>
  <si>
    <t>57651151</t>
  </si>
  <si>
    <t>МУП "Суксунская коммунальная служба"</t>
  </si>
  <si>
    <t>5951006838</t>
  </si>
  <si>
    <t>Уинский муниципальный район</t>
  </si>
  <si>
    <t>57652000</t>
  </si>
  <si>
    <t>Уинское</t>
  </si>
  <si>
    <t>57652416</t>
  </si>
  <si>
    <t>МУП "Уинское ЖКХ"</t>
  </si>
  <si>
    <t>5951043685</t>
  </si>
  <si>
    <t>Усольский муниципальный район</t>
  </si>
  <si>
    <t>57653000</t>
  </si>
  <si>
    <t>Пыскорское</t>
  </si>
  <si>
    <t>57653422</t>
  </si>
  <si>
    <t>МКП "Пыскорское"</t>
  </si>
  <si>
    <t>5911044940</t>
  </si>
  <si>
    <t>Усольское</t>
  </si>
  <si>
    <t>57653101</t>
  </si>
  <si>
    <t>Усольские тепловые сети Представительство ООО "Тазмерское"</t>
  </si>
  <si>
    <t>5952004784</t>
  </si>
  <si>
    <t>591105001</t>
  </si>
  <si>
    <t>Чайковский муниципальный район</t>
  </si>
  <si>
    <t>57654000</t>
  </si>
  <si>
    <t>Альняшинское</t>
  </si>
  <si>
    <t>57654402</t>
  </si>
  <si>
    <t>ООО Альком</t>
  </si>
  <si>
    <t>5920029899</t>
  </si>
  <si>
    <t>592001001</t>
  </si>
  <si>
    <t>Большебукорское</t>
  </si>
  <si>
    <t>57654404</t>
  </si>
  <si>
    <t>ООО Пионер</t>
  </si>
  <si>
    <t>5920025654</t>
  </si>
  <si>
    <t>Ваньковское</t>
  </si>
  <si>
    <t>57654406</t>
  </si>
  <si>
    <t>ООО Ваньковский коммунальный участок</t>
  </si>
  <si>
    <t>5920030020</t>
  </si>
  <si>
    <t>Зипуновское</t>
  </si>
  <si>
    <t>57654413</t>
  </si>
  <si>
    <t>ООО Зипуновская коммунальная компания</t>
  </si>
  <si>
    <t>5920025478</t>
  </si>
  <si>
    <t>Ольховское</t>
  </si>
  <si>
    <t>57654416</t>
  </si>
  <si>
    <t>ООО ЭкоСтрой</t>
  </si>
  <si>
    <t>5920030894</t>
  </si>
  <si>
    <t>57654425</t>
  </si>
  <si>
    <t>ООО Уральская коммунальная компания</t>
  </si>
  <si>
    <t>5920025083</t>
  </si>
  <si>
    <t>Фокинское</t>
  </si>
  <si>
    <t>57654428</t>
  </si>
  <si>
    <t>ООО УК Новый Дом</t>
  </si>
  <si>
    <t>5920028310</t>
  </si>
  <si>
    <t>Чайковское</t>
  </si>
  <si>
    <t>57654101</t>
  </si>
  <si>
    <t>5920005217</t>
  </si>
  <si>
    <t>Частинский муниципальный район</t>
  </si>
  <si>
    <t>57655000</t>
  </si>
  <si>
    <t>Частинское</t>
  </si>
  <si>
    <t>57655425</t>
  </si>
  <si>
    <t>МУП ЖКХ "Факел"</t>
  </si>
  <si>
    <t>5955002457</t>
  </si>
  <si>
    <t>595501001</t>
  </si>
  <si>
    <t>Чердынский муниципальный район</t>
  </si>
  <si>
    <t>57656000</t>
  </si>
  <si>
    <t>Ныробское</t>
  </si>
  <si>
    <t>57656157</t>
  </si>
  <si>
    <t>АУ "Ныробское городское ЖКХ"</t>
  </si>
  <si>
    <t>5919010212</t>
  </si>
  <si>
    <t>Чернушинский муниципальный район</t>
  </si>
  <si>
    <t>57657000</t>
  </si>
  <si>
    <t>Чернушинское</t>
  </si>
  <si>
    <t>57657101</t>
  </si>
  <si>
    <t>УМП "Водопроводно-канализационное хозяйство"</t>
  </si>
  <si>
    <t>5957005598</t>
  </si>
  <si>
    <t>595701001</t>
  </si>
  <si>
    <t>Чусовской муниципальный район</t>
  </si>
  <si>
    <t>57658000</t>
  </si>
  <si>
    <t>Скальнинское</t>
  </si>
  <si>
    <t>57658462</t>
  </si>
  <si>
    <t>ООО Скальнинское ЖКХ-Сервис</t>
  </si>
  <si>
    <t>5921024540</t>
  </si>
  <si>
    <t>Чусовское</t>
  </si>
  <si>
    <t>57658101</t>
  </si>
  <si>
    <t>МУП Горводоканал</t>
  </si>
  <si>
    <t>5921000780</t>
  </si>
  <si>
    <t>Юсьвинский муниципальный район</t>
  </si>
  <si>
    <t>57827000</t>
  </si>
  <si>
    <t>Пожвинское</t>
  </si>
  <si>
    <t>57827421</t>
  </si>
  <si>
    <t>ООО "Пожважилкомсервис"</t>
  </si>
  <si>
    <t>5981003129</t>
  </si>
  <si>
    <t>Юсьвинское</t>
  </si>
  <si>
    <t>57827428</t>
  </si>
  <si>
    <t>МУП "Юсьвинское ЖКХ"</t>
  </si>
  <si>
    <t>8102000974</t>
  </si>
  <si>
    <t>810201001</t>
  </si>
  <si>
    <t>Дата последнего обновления реестра организаций 06.04.2011 17:31:43</t>
  </si>
  <si>
    <t>Скопкортненское</t>
  </si>
  <si>
    <t>57605401</t>
  </si>
  <si>
    <t>57604410</t>
  </si>
  <si>
    <t>Бичуринское</t>
  </si>
  <si>
    <t>57604413</t>
  </si>
  <si>
    <t>Брюзлинское</t>
  </si>
  <si>
    <t>57604416</t>
  </si>
  <si>
    <t>Елпачихинское</t>
  </si>
  <si>
    <t>57604419</t>
  </si>
  <si>
    <t>Красноярское</t>
  </si>
  <si>
    <t>57604425</t>
  </si>
  <si>
    <t>Новоашапское</t>
  </si>
  <si>
    <t>57604431</t>
  </si>
  <si>
    <t>Печменское</t>
  </si>
  <si>
    <t>57604437</t>
  </si>
  <si>
    <t>Сарашевское</t>
  </si>
  <si>
    <t>57604440</t>
  </si>
  <si>
    <t>Тюндюковское</t>
  </si>
  <si>
    <t>57604403</t>
  </si>
  <si>
    <t>Федорковское</t>
  </si>
  <si>
    <t>57604441</t>
  </si>
  <si>
    <t>Шермейское</t>
  </si>
  <si>
    <t>57604449</t>
  </si>
  <si>
    <t>Березниковский городской округ</t>
  </si>
  <si>
    <t>57708000</t>
  </si>
  <si>
    <t>Асовское</t>
  </si>
  <si>
    <t>57606402</t>
  </si>
  <si>
    <t>Дубовское</t>
  </si>
  <si>
    <t>57606410</t>
  </si>
  <si>
    <t>Заборьинское</t>
  </si>
  <si>
    <t>57606413</t>
  </si>
  <si>
    <t>Кляповское</t>
  </si>
  <si>
    <t>57606425</t>
  </si>
  <si>
    <t>Переборское</t>
  </si>
  <si>
    <t>57606431</t>
  </si>
  <si>
    <t>57606432</t>
  </si>
  <si>
    <t>Большесосновский муниципальный район</t>
  </si>
  <si>
    <t>57608000</t>
  </si>
  <si>
    <t>Большесосновское</t>
  </si>
  <si>
    <t>57608408</t>
  </si>
  <si>
    <t>Кленовское</t>
  </si>
  <si>
    <t>57608410</t>
  </si>
  <si>
    <t>Левинское</t>
  </si>
  <si>
    <t>57608413</t>
  </si>
  <si>
    <t>Петропавловское</t>
  </si>
  <si>
    <t>57608428</t>
  </si>
  <si>
    <t>Полозовское</t>
  </si>
  <si>
    <t>57608431</t>
  </si>
  <si>
    <t>Тойкинское</t>
  </si>
  <si>
    <t>57608437</t>
  </si>
  <si>
    <t>Черновское</t>
  </si>
  <si>
    <t>57608440</t>
  </si>
  <si>
    <t>Путинское</t>
  </si>
  <si>
    <t>57612425</t>
  </si>
  <si>
    <t>Сепычевское</t>
  </si>
  <si>
    <t>57612428</t>
  </si>
  <si>
    <t>Гайнский муниципальный район</t>
  </si>
  <si>
    <t>57814000</t>
  </si>
  <si>
    <t>Верхнестарицкое</t>
  </si>
  <si>
    <t>57814403</t>
  </si>
  <si>
    <t>Гайнское</t>
  </si>
  <si>
    <t>57814405</t>
  </si>
  <si>
    <t>Иванчинское</t>
  </si>
  <si>
    <t>57814409</t>
  </si>
  <si>
    <t>Кебратское</t>
  </si>
  <si>
    <t>57814412</t>
  </si>
  <si>
    <t>Сейвинское</t>
  </si>
  <si>
    <t>57814421</t>
  </si>
  <si>
    <t>Серебрянское</t>
  </si>
  <si>
    <t>57814424</t>
  </si>
  <si>
    <t>Усть-Черновское</t>
  </si>
  <si>
    <t>57814429</t>
  </si>
  <si>
    <t>Бисерское</t>
  </si>
  <si>
    <t>57614401</t>
  </si>
  <si>
    <t>Кусье-Александровское</t>
  </si>
  <si>
    <t>57614402</t>
  </si>
  <si>
    <t>Сарановское</t>
  </si>
  <si>
    <t>57614405</t>
  </si>
  <si>
    <t>Гремячинский муниципальный район</t>
  </si>
  <si>
    <t>57615000</t>
  </si>
  <si>
    <t>Гремячинское</t>
  </si>
  <si>
    <t>57615101</t>
  </si>
  <si>
    <t>Усьвенское</t>
  </si>
  <si>
    <t>57615454</t>
  </si>
  <si>
    <t>Шумихинское</t>
  </si>
  <si>
    <t>57615456</t>
  </si>
  <si>
    <t>Юбилейнинское</t>
  </si>
  <si>
    <t>57615458</t>
  </si>
  <si>
    <t>Вильвенское</t>
  </si>
  <si>
    <t>57616403</t>
  </si>
  <si>
    <t>Висимское</t>
  </si>
  <si>
    <t>57616404</t>
  </si>
  <si>
    <t>Дивьинское</t>
  </si>
  <si>
    <t>57616406</t>
  </si>
  <si>
    <t>Краснослудское</t>
  </si>
  <si>
    <t>57616411</t>
  </si>
  <si>
    <t>Перемское</t>
  </si>
  <si>
    <t>57616425</t>
  </si>
  <si>
    <t>Сенькинское</t>
  </si>
  <si>
    <t>57616428</t>
  </si>
  <si>
    <t>Брюховское</t>
  </si>
  <si>
    <t>57618402</t>
  </si>
  <si>
    <t>Дубровское</t>
  </si>
  <si>
    <t>57618404</t>
  </si>
  <si>
    <t>Крюковское</t>
  </si>
  <si>
    <t>57618413</t>
  </si>
  <si>
    <t>Малоусинское</t>
  </si>
  <si>
    <t>57618419</t>
  </si>
  <si>
    <t>57618425</t>
  </si>
  <si>
    <t>Плишкаринское</t>
  </si>
  <si>
    <t>57618428</t>
  </si>
  <si>
    <t>Сугановское</t>
  </si>
  <si>
    <t>57618416</t>
  </si>
  <si>
    <t>Ильинский муниципальный район</t>
  </si>
  <si>
    <t>57620000</t>
  </si>
  <si>
    <t>Васильевское</t>
  </si>
  <si>
    <t>57620402</t>
  </si>
  <si>
    <t>Ивановское</t>
  </si>
  <si>
    <t>57620404</t>
  </si>
  <si>
    <t>57620151</t>
  </si>
  <si>
    <t>Посерское</t>
  </si>
  <si>
    <t>57620422</t>
  </si>
  <si>
    <t>Сретенское</t>
  </si>
  <si>
    <t>57620434</t>
  </si>
  <si>
    <t>Филатовское</t>
  </si>
  <si>
    <t>57620440</t>
  </si>
  <si>
    <t>Чермозское</t>
  </si>
  <si>
    <t>57620104</t>
  </si>
  <si>
    <t>Козьмодемьянское</t>
  </si>
  <si>
    <t>57622413</t>
  </si>
  <si>
    <t>Нердвинское</t>
  </si>
  <si>
    <t>57622419</t>
  </si>
  <si>
    <t>57622422</t>
  </si>
  <si>
    <t>Обвинское</t>
  </si>
  <si>
    <t>57622425</t>
  </si>
  <si>
    <t>Рождественское</t>
  </si>
  <si>
    <t>57622434</t>
  </si>
  <si>
    <t>Северо-Коспашское</t>
  </si>
  <si>
    <t>57623456</t>
  </si>
  <si>
    <t>Центрально-Коспашское</t>
  </si>
  <si>
    <t>57623458</t>
  </si>
  <si>
    <t>Шахтинское</t>
  </si>
  <si>
    <t>57623460</t>
  </si>
  <si>
    <t>Южно-Коспашское</t>
  </si>
  <si>
    <t>57623462</t>
  </si>
  <si>
    <t>Кишертский муниципальный район</t>
  </si>
  <si>
    <t>57624000</t>
  </si>
  <si>
    <t>Андреевское</t>
  </si>
  <si>
    <t>57624402</t>
  </si>
  <si>
    <t>Кордонское</t>
  </si>
  <si>
    <t>57624405</t>
  </si>
  <si>
    <t>Мечинское</t>
  </si>
  <si>
    <t>57624407</t>
  </si>
  <si>
    <t>Осинцевское</t>
  </si>
  <si>
    <t>57624413</t>
  </si>
  <si>
    <t>Посадское</t>
  </si>
  <si>
    <t>57624419</t>
  </si>
  <si>
    <t>Усть-Кишертское</t>
  </si>
  <si>
    <t>57624428</t>
  </si>
  <si>
    <t>Черноярское</t>
  </si>
  <si>
    <t>57624431</t>
  </si>
  <si>
    <t>Косинский муниципальный район</t>
  </si>
  <si>
    <t>57817000</t>
  </si>
  <si>
    <t>Косинское</t>
  </si>
  <si>
    <t>57817404</t>
  </si>
  <si>
    <t>Левичанское</t>
  </si>
  <si>
    <t>57817406</t>
  </si>
  <si>
    <t>Светличанское</t>
  </si>
  <si>
    <t>57817425</t>
  </si>
  <si>
    <t>Чазевское</t>
  </si>
  <si>
    <t>57817430</t>
  </si>
  <si>
    <t>Кочевский муниципальный район</t>
  </si>
  <si>
    <t>57819000</t>
  </si>
  <si>
    <t>Большекочкинское</t>
  </si>
  <si>
    <t>57819404</t>
  </si>
  <si>
    <t>Кочевское</t>
  </si>
  <si>
    <t>57819408</t>
  </si>
  <si>
    <t>Маратовское</t>
  </si>
  <si>
    <t>57819410</t>
  </si>
  <si>
    <t>Пелымское</t>
  </si>
  <si>
    <t>57819412</t>
  </si>
  <si>
    <t>Юксеевское</t>
  </si>
  <si>
    <t>57819420</t>
  </si>
  <si>
    <t>Вайское</t>
  </si>
  <si>
    <t>57626407</t>
  </si>
  <si>
    <t>Вишерогорское</t>
  </si>
  <si>
    <t>57626416</t>
  </si>
  <si>
    <t>Мутихинское</t>
  </si>
  <si>
    <t>57626428</t>
  </si>
  <si>
    <t>Усть-Язьвинское</t>
  </si>
  <si>
    <t>57626440</t>
  </si>
  <si>
    <t>Стряпунинское</t>
  </si>
  <si>
    <t>57627408</t>
  </si>
  <si>
    <t>Белоевское</t>
  </si>
  <si>
    <t>57821404</t>
  </si>
  <si>
    <t>Егвинское</t>
  </si>
  <si>
    <t>57821414</t>
  </si>
  <si>
    <t>Ленинское</t>
  </si>
  <si>
    <t>57821428</t>
  </si>
  <si>
    <t>Ошибское</t>
  </si>
  <si>
    <t>57821436</t>
  </si>
  <si>
    <t>Степановское</t>
  </si>
  <si>
    <t>57821444</t>
  </si>
  <si>
    <t>Бикбардинское</t>
  </si>
  <si>
    <t>57628407</t>
  </si>
  <si>
    <t>Большегондырское</t>
  </si>
  <si>
    <t>57628410</t>
  </si>
  <si>
    <t>Большекустовское</t>
  </si>
  <si>
    <t>57628413</t>
  </si>
  <si>
    <t>Большеусинское</t>
  </si>
  <si>
    <t>57628416</t>
  </si>
  <si>
    <t>Нижнесавинское</t>
  </si>
  <si>
    <t>57628428</t>
  </si>
  <si>
    <t>Ошьинское</t>
  </si>
  <si>
    <t>57628431</t>
  </si>
  <si>
    <t>Талмазское</t>
  </si>
  <si>
    <t>57628440</t>
  </si>
  <si>
    <t>Федоровское</t>
  </si>
  <si>
    <t>57628446</t>
  </si>
  <si>
    <t>Шагиртское</t>
  </si>
  <si>
    <t>57628449</t>
  </si>
  <si>
    <t>Бырминское</t>
  </si>
  <si>
    <t>57630404</t>
  </si>
  <si>
    <t>Зарубинское</t>
  </si>
  <si>
    <t>57630416</t>
  </si>
  <si>
    <t>Калининское</t>
  </si>
  <si>
    <t>57630428</t>
  </si>
  <si>
    <t>Кыласовское</t>
  </si>
  <si>
    <t>57630431</t>
  </si>
  <si>
    <t>Ленское</t>
  </si>
  <si>
    <t>57630434</t>
  </si>
  <si>
    <t>Мазунинское</t>
  </si>
  <si>
    <t>57630437</t>
  </si>
  <si>
    <t>Моховское</t>
  </si>
  <si>
    <t>57630438</t>
  </si>
  <si>
    <t>Насадское</t>
  </si>
  <si>
    <t>57630440</t>
  </si>
  <si>
    <t>Сергинское</t>
  </si>
  <si>
    <t>57630449</t>
  </si>
  <si>
    <t>Тихановское</t>
  </si>
  <si>
    <t>57630445</t>
  </si>
  <si>
    <t>Троельжанское</t>
  </si>
  <si>
    <t>57630458</t>
  </si>
  <si>
    <t>Усть-Туркское</t>
  </si>
  <si>
    <t>57630461</t>
  </si>
  <si>
    <t>Филипповское</t>
  </si>
  <si>
    <t>57630464</t>
  </si>
  <si>
    <t>Шадейское</t>
  </si>
  <si>
    <t>57630465</t>
  </si>
  <si>
    <t>Кормовищенское</t>
  </si>
  <si>
    <t>57632404</t>
  </si>
  <si>
    <t>Кыновское</t>
  </si>
  <si>
    <t>57632409</t>
  </si>
  <si>
    <t>Новорождественское</t>
  </si>
  <si>
    <t>57632411</t>
  </si>
  <si>
    <t>Григорьевское</t>
  </si>
  <si>
    <t>57634404</t>
  </si>
  <si>
    <t>Постаноговское</t>
  </si>
  <si>
    <t>57634407</t>
  </si>
  <si>
    <t>57634410</t>
  </si>
  <si>
    <t>Атнягузинское</t>
  </si>
  <si>
    <t>57636403</t>
  </si>
  <si>
    <t>Басинское</t>
  </si>
  <si>
    <t>57636404</t>
  </si>
  <si>
    <t>Биявашское</t>
  </si>
  <si>
    <t>57636410</t>
  </si>
  <si>
    <t>Богородское</t>
  </si>
  <si>
    <t>57636413</t>
  </si>
  <si>
    <t>Верх-Тюшевское</t>
  </si>
  <si>
    <t>57636415</t>
  </si>
  <si>
    <t>Енапаевское</t>
  </si>
  <si>
    <t>57636422</t>
  </si>
  <si>
    <t>Заводо-Тюшевское</t>
  </si>
  <si>
    <t>57636425</t>
  </si>
  <si>
    <t>Ишимовское</t>
  </si>
  <si>
    <t>57636428</t>
  </si>
  <si>
    <t>57636437</t>
  </si>
  <si>
    <t>Русско-Сарсинское</t>
  </si>
  <si>
    <t>57636443</t>
  </si>
  <si>
    <t>Сарсинское</t>
  </si>
  <si>
    <t>57636156</t>
  </si>
  <si>
    <t>Щучье-Озерское</t>
  </si>
  <si>
    <t>57636460</t>
  </si>
  <si>
    <t>Ординский муниципальный район</t>
  </si>
  <si>
    <t>57638000</t>
  </si>
  <si>
    <t>Ашапское</t>
  </si>
  <si>
    <t>57638402</t>
  </si>
  <si>
    <t>Карьевское</t>
  </si>
  <si>
    <t>57638413</t>
  </si>
  <si>
    <t>Красноясыльское</t>
  </si>
  <si>
    <t>57638416</t>
  </si>
  <si>
    <t>Медянское</t>
  </si>
  <si>
    <t>57638422</t>
  </si>
  <si>
    <t>Ординское</t>
  </si>
  <si>
    <t>57638428</t>
  </si>
  <si>
    <t>Верхнедавыдовское</t>
  </si>
  <si>
    <t>57640404</t>
  </si>
  <si>
    <t>Горское</t>
  </si>
  <si>
    <t>57640413</t>
  </si>
  <si>
    <t>57640414</t>
  </si>
  <si>
    <t>Комаровское</t>
  </si>
  <si>
    <t>57640419</t>
  </si>
  <si>
    <t>Крыловское</t>
  </si>
  <si>
    <t>57640422</t>
  </si>
  <si>
    <t>Новозалесновское</t>
  </si>
  <si>
    <t>57640428</t>
  </si>
  <si>
    <t>Паклинское</t>
  </si>
  <si>
    <t>57640434</t>
  </si>
  <si>
    <t>Пальское</t>
  </si>
  <si>
    <t>57640431</t>
  </si>
  <si>
    <t>57642402</t>
  </si>
  <si>
    <t>57642407</t>
  </si>
  <si>
    <t>57642410</t>
  </si>
  <si>
    <t>Казанское</t>
  </si>
  <si>
    <t>57642414</t>
  </si>
  <si>
    <t>Острожское</t>
  </si>
  <si>
    <t>57642417</t>
  </si>
  <si>
    <t>Кипринское</t>
  </si>
  <si>
    <t>57644407</t>
  </si>
  <si>
    <t>Нововознесенское</t>
  </si>
  <si>
    <t>57644419</t>
  </si>
  <si>
    <t>Спешковское</t>
  </si>
  <si>
    <t>57644425</t>
  </si>
  <si>
    <t>Кояновское</t>
  </si>
  <si>
    <t>57646410</t>
  </si>
  <si>
    <t>Кукуштанское</t>
  </si>
  <si>
    <t>57646412</t>
  </si>
  <si>
    <t>Култаевское</t>
  </si>
  <si>
    <t>57646413</t>
  </si>
  <si>
    <t>Мулянское</t>
  </si>
  <si>
    <t>57646428</t>
  </si>
  <si>
    <t>57646448</t>
  </si>
  <si>
    <t>Соколовское</t>
  </si>
  <si>
    <t>57646451</t>
  </si>
  <si>
    <t>Фроловское</t>
  </si>
  <si>
    <t>57646461</t>
  </si>
  <si>
    <t>Хохловское</t>
  </si>
  <si>
    <t>57646464</t>
  </si>
  <si>
    <t>Юговское</t>
  </si>
  <si>
    <t>57646470</t>
  </si>
  <si>
    <t>Бубинское</t>
  </si>
  <si>
    <t>57648402</t>
  </si>
  <si>
    <t>Екатерининское</t>
  </si>
  <si>
    <t>57648404</t>
  </si>
  <si>
    <t>Северокоммунарское</t>
  </si>
  <si>
    <t>57648430</t>
  </si>
  <si>
    <t>Басимское</t>
  </si>
  <si>
    <t>57650440</t>
  </si>
  <si>
    <t>Касибское</t>
  </si>
  <si>
    <t>57650416</t>
  </si>
  <si>
    <t>Краснобережское</t>
  </si>
  <si>
    <t>57650419</t>
  </si>
  <si>
    <t>Половодовское</t>
  </si>
  <si>
    <t>57650428</t>
  </si>
  <si>
    <t>Тюлькинское</t>
  </si>
  <si>
    <t>57650432</t>
  </si>
  <si>
    <t>Киселевское</t>
  </si>
  <si>
    <t>57651410</t>
  </si>
  <si>
    <t>Ключевское</t>
  </si>
  <si>
    <t>57651416</t>
  </si>
  <si>
    <t>Поедугинское</t>
  </si>
  <si>
    <t>57651422</t>
  </si>
  <si>
    <t>Тисовское</t>
  </si>
  <si>
    <t>57651430</t>
  </si>
  <si>
    <t>Аспинское</t>
  </si>
  <si>
    <t>57652402</t>
  </si>
  <si>
    <t>Воскресенское</t>
  </si>
  <si>
    <t>57652404</t>
  </si>
  <si>
    <t>Ломовское</t>
  </si>
  <si>
    <t>57652410</t>
  </si>
  <si>
    <t>Нижнесыповское</t>
  </si>
  <si>
    <t>57652412</t>
  </si>
  <si>
    <t>Судинское</t>
  </si>
  <si>
    <t>57652414</t>
  </si>
  <si>
    <t>Чайкинское</t>
  </si>
  <si>
    <t>57652420</t>
  </si>
  <si>
    <t>Березовка на каме</t>
  </si>
  <si>
    <t>57653402</t>
  </si>
  <si>
    <t>Орлинское</t>
  </si>
  <si>
    <t>57653412</t>
  </si>
  <si>
    <t>Романовское</t>
  </si>
  <si>
    <t>57653428</t>
  </si>
  <si>
    <t>Троицкое</t>
  </si>
  <si>
    <t>57653432</t>
  </si>
  <si>
    <t>Марковское</t>
  </si>
  <si>
    <t>57654414</t>
  </si>
  <si>
    <t>57654419</t>
  </si>
  <si>
    <t>Бабкинское</t>
  </si>
  <si>
    <t>57655402</t>
  </si>
  <si>
    <t>Ножовское</t>
  </si>
  <si>
    <t>57655416</t>
  </si>
  <si>
    <t>Шабуровское</t>
  </si>
  <si>
    <t>57655428</t>
  </si>
  <si>
    <t>Бондюжское</t>
  </si>
  <si>
    <t>57656402</t>
  </si>
  <si>
    <t>Валайское</t>
  </si>
  <si>
    <t>57656404</t>
  </si>
  <si>
    <t>Вильгортское</t>
  </si>
  <si>
    <t>57656407</t>
  </si>
  <si>
    <t>Керчевское</t>
  </si>
  <si>
    <t>57656424</t>
  </si>
  <si>
    <t>Колвинское</t>
  </si>
  <si>
    <t>57656413</t>
  </si>
  <si>
    <t>Покчинское</t>
  </si>
  <si>
    <t>57656434</t>
  </si>
  <si>
    <t>Рябининское</t>
  </si>
  <si>
    <t>57656446</t>
  </si>
  <si>
    <t>Усть-Урольское</t>
  </si>
  <si>
    <t>57656452</t>
  </si>
  <si>
    <t>Чердынское</t>
  </si>
  <si>
    <t>57656101</t>
  </si>
  <si>
    <t>Ананьинское</t>
  </si>
  <si>
    <t>57657404</t>
  </si>
  <si>
    <t>Бедряжинское</t>
  </si>
  <si>
    <t>57657410</t>
  </si>
  <si>
    <t>Бродовское</t>
  </si>
  <si>
    <t>57657413</t>
  </si>
  <si>
    <t>Деменевское</t>
  </si>
  <si>
    <t>57657416</t>
  </si>
  <si>
    <t>Етышинское</t>
  </si>
  <si>
    <t>57657425</t>
  </si>
  <si>
    <t>Калиновское</t>
  </si>
  <si>
    <t>57657431</t>
  </si>
  <si>
    <t>57657436</t>
  </si>
  <si>
    <t>Рябковское</t>
  </si>
  <si>
    <t>57657437</t>
  </si>
  <si>
    <t>Слудовское</t>
  </si>
  <si>
    <t>57657439</t>
  </si>
  <si>
    <t>Сульмашинское</t>
  </si>
  <si>
    <t>57657440</t>
  </si>
  <si>
    <t>Таушинское</t>
  </si>
  <si>
    <t>57657443</t>
  </si>
  <si>
    <t>Труновское</t>
  </si>
  <si>
    <t>57657446</t>
  </si>
  <si>
    <t>Трушниковское</t>
  </si>
  <si>
    <t>57657449</t>
  </si>
  <si>
    <t>Тюинское</t>
  </si>
  <si>
    <t>57657451</t>
  </si>
  <si>
    <t>Верхнекалинское</t>
  </si>
  <si>
    <t>57658402</t>
  </si>
  <si>
    <t>Верхнечусовское Городковское</t>
  </si>
  <si>
    <t>57658454</t>
  </si>
  <si>
    <t>Калинское</t>
  </si>
  <si>
    <t>57658456</t>
  </si>
  <si>
    <t>Комарихинское</t>
  </si>
  <si>
    <t>57658458</t>
  </si>
  <si>
    <t>Никифоровское</t>
  </si>
  <si>
    <t>57658410</t>
  </si>
  <si>
    <t>Сельское</t>
  </si>
  <si>
    <t>57658413</t>
  </si>
  <si>
    <t>Юрлинский муниципальный район</t>
  </si>
  <si>
    <t>57825000</t>
  </si>
  <si>
    <t>Усть-Березовское</t>
  </si>
  <si>
    <t>57825418</t>
  </si>
  <si>
    <t>Усть-Зулинское</t>
  </si>
  <si>
    <t>57825420</t>
  </si>
  <si>
    <t>Юрлинское</t>
  </si>
  <si>
    <t>57825426</t>
  </si>
  <si>
    <t>Архангельское</t>
  </si>
  <si>
    <t>57827408</t>
  </si>
  <si>
    <t>Купросское</t>
  </si>
  <si>
    <t>57827416</t>
  </si>
  <si>
    <t>Майкорское</t>
  </si>
  <si>
    <t>57827417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</si>
  <si>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</si>
  <si>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</si>
  <si>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</si>
  <si>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</si>
  <si>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</si>
  <si>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</si>
  <si>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</si>
  <si>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</si>
  <si>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</si>
  <si>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</si>
  <si>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</si>
  <si>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</si>
  <si>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</si>
  <si>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MO_LIST_41</t>
  </si>
  <si>
    <t>MO_LIST_42</t>
  </si>
  <si>
    <t>MO_LIST_43</t>
  </si>
  <si>
    <t>MO_LIST_44</t>
  </si>
  <si>
    <t>MO_LIST_45</t>
  </si>
  <si>
    <t>MO_LIST_46</t>
  </si>
  <si>
    <t>MO_LIST_47</t>
  </si>
  <si>
    <t>MO_LIST_48</t>
  </si>
  <si>
    <t>MO_LIST_49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</si>
  <si>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</si>
  <si>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</si>
  <si>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</si>
  <si>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</si>
  <si>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</si>
  <si>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Реестр МО обновлен НЕ УДАЧНО! Дата последней попытки обновления реестра МО 10.05.2011 15:45:41</t>
  </si>
  <si>
    <t>614524 Пермский край Пермский район с.Усть-Качка здание санатория "Кама"</t>
  </si>
  <si>
    <t>(342)295-21-94</t>
  </si>
  <si>
    <t>(342)295-22-66</t>
  </si>
  <si>
    <t>plan@ust-kachka.ru</t>
  </si>
  <si>
    <t>Газета "Нива"</t>
  </si>
  <si>
    <t>На сайте регулирующего органа</t>
  </si>
  <si>
    <t>www.ust-kachka.amaks-kurort.ru</t>
  </si>
  <si>
    <t>Верхотурова Ксения Николаевна</t>
  </si>
  <si>
    <t>Гладкова Лариса Михайловна</t>
  </si>
  <si>
    <t>старший экономист</t>
  </si>
  <si>
    <t>(342) 295-20-04</t>
  </si>
  <si>
    <t>Мурыгина Мария Альбертовна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</si>
</sst>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</numFmts>
  <fonts count="66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22"/>
      <name val="Tahoma"/>
      <family val="2"/>
    </font>
    <font>
      <b/>
      <sz val="9"/>
      <color indexed="4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u val="single"/>
      <sz val="9"/>
      <name val="Tahoma"/>
      <family val="2"/>
    </font>
    <font>
      <b/>
      <sz val="9"/>
      <color indexed="55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  <bgColor indexed="9"/>
      </patternFill>
    </fill>
    <fill>
      <patternFill patternType="lightDown">
        <fgColor indexed="31"/>
        <bgColor indexed="9"/>
      </patternFill>
    </fill>
  </fills>
  <borders count="9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dashed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ashed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 style="dashed"/>
      <right style="medium"/>
      <top style="thin"/>
      <bottom style="medium"/>
    </border>
    <border>
      <left style="dashed"/>
      <right style="medium">
        <color indexed="63"/>
      </right>
      <top style="thin">
        <color indexed="63"/>
      </top>
      <bottom style="thin"/>
    </border>
    <border>
      <left style="dashed"/>
      <right style="medium">
        <color indexed="63"/>
      </right>
      <top style="thin"/>
      <bottom style="thin"/>
    </border>
    <border>
      <left style="dashed"/>
      <right style="medium">
        <color indexed="63"/>
      </right>
      <top style="thin"/>
      <bottom style="medium">
        <color indexed="63"/>
      </bottom>
    </border>
    <border>
      <left style="dashed"/>
      <right style="dashed"/>
      <top style="thin"/>
      <bottom style="thin"/>
    </border>
    <border>
      <left style="dashed"/>
      <right style="dashed"/>
      <top style="thin"/>
      <bottom style="medium"/>
    </border>
    <border>
      <left style="dashed"/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/>
      <right style="medium"/>
      <top style="thin"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>
        <color indexed="63"/>
      </right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/>
      <top style="thin"/>
      <bottom style="medium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dashed"/>
      <top style="thin"/>
      <bottom style="thin"/>
    </border>
    <border>
      <left style="thin">
        <color indexed="63"/>
      </left>
      <right style="dashed"/>
      <top style="thin">
        <color indexed="63"/>
      </top>
      <bottom style="thin"/>
    </border>
    <border>
      <left style="dashed"/>
      <right style="dashed"/>
      <top style="thin">
        <color indexed="63"/>
      </top>
      <bottom style="thin"/>
    </border>
    <border>
      <left style="thin"/>
      <right style="dashed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 style="dashed"/>
      <top style="thin"/>
      <bottom>
        <color indexed="63"/>
      </bottom>
    </border>
    <border>
      <left style="thin"/>
      <right style="dashed"/>
      <top>
        <color indexed="63"/>
      </top>
      <bottom style="thin"/>
    </border>
    <border>
      <left style="thin">
        <color indexed="63"/>
      </left>
      <right style="dashed"/>
      <top style="thin"/>
      <bottom style="medium">
        <color indexed="63"/>
      </bottom>
    </border>
    <border>
      <left style="dashed"/>
      <right style="dashed"/>
      <top style="thin"/>
      <bottom style="medium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73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45" fillId="0" borderId="1">
      <alignment/>
      <protection locked="0"/>
    </xf>
    <xf numFmtId="173" fontId="45" fillId="0" borderId="0">
      <alignment/>
      <protection locked="0"/>
    </xf>
    <xf numFmtId="174" fontId="45" fillId="0" borderId="0">
      <alignment/>
      <protection locked="0"/>
    </xf>
    <xf numFmtId="173" fontId="45" fillId="0" borderId="0">
      <alignment/>
      <protection locked="0"/>
    </xf>
    <xf numFmtId="174" fontId="45" fillId="0" borderId="0">
      <alignment/>
      <protection locked="0"/>
    </xf>
    <xf numFmtId="175" fontId="45" fillId="0" borderId="0">
      <alignment/>
      <protection locked="0"/>
    </xf>
    <xf numFmtId="172" fontId="46" fillId="0" borderId="0">
      <alignment/>
      <protection locked="0"/>
    </xf>
    <xf numFmtId="172" fontId="46" fillId="0" borderId="0">
      <alignment/>
      <protection locked="0"/>
    </xf>
    <xf numFmtId="172" fontId="45" fillId="0" borderId="1">
      <alignment/>
      <protection locked="0"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37" fillId="3" borderId="0" applyNumberFormat="0" applyBorder="0" applyAlignment="0" applyProtection="0"/>
    <xf numFmtId="0" fontId="29" fillId="20" borderId="2" applyNumberFormat="0" applyAlignment="0" applyProtection="0"/>
    <xf numFmtId="0" fontId="34" fillId="21" borderId="3" applyNumberFormat="0" applyAlignment="0" applyProtection="0"/>
    <xf numFmtId="164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2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168" fontId="52" fillId="0" borderId="0" applyFill="0" applyBorder="0" applyAlignment="0" applyProtection="0"/>
    <xf numFmtId="168" fontId="53" fillId="0" borderId="0" applyFill="0" applyBorder="0" applyAlignment="0" applyProtection="0"/>
    <xf numFmtId="0" fontId="42" fillId="4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7" fillId="7" borderId="2" applyNumberFormat="0" applyAlignment="0" applyProtection="0"/>
    <xf numFmtId="0" fontId="40" fillId="0" borderId="7" applyNumberFormat="0" applyFill="0" applyAlignment="0" applyProtection="0"/>
    <xf numFmtId="0" fontId="36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0" fillId="23" borderId="8" applyNumberFormat="0" applyFont="0" applyAlignment="0" applyProtection="0"/>
    <xf numFmtId="0" fontId="28" fillId="20" borderId="9" applyNumberFormat="0" applyAlignment="0" applyProtection="0"/>
    <xf numFmtId="0" fontId="7" fillId="0" borderId="0" applyNumberFormat="0">
      <alignment horizontal="left"/>
      <protection/>
    </xf>
    <xf numFmtId="0" fontId="5" fillId="0" borderId="0">
      <alignment/>
      <protection/>
    </xf>
    <xf numFmtId="0" fontId="35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167" fontId="4" fillId="0" borderId="11">
      <alignment/>
      <protection locked="0"/>
    </xf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2" applyBorder="0">
      <alignment horizontal="center" vertical="center" wrapText="1"/>
      <protection/>
    </xf>
    <xf numFmtId="167" fontId="10" fillId="6" borderId="11">
      <alignment/>
      <protection/>
    </xf>
    <xf numFmtId="4" fontId="0" fillId="22" borderId="13" applyBorder="0">
      <alignment horizontal="right"/>
      <protection/>
    </xf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170" fontId="1" fillId="4" borderId="13">
      <alignment wrapText="1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49" fontId="0" fillId="0" borderId="0" applyBorder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14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168" fontId="38" fillId="22" borderId="14" applyNumberFormat="0" applyBorder="0" applyAlignment="0">
      <protection locked="0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2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5" fillId="0" borderId="0">
      <alignment/>
      <protection/>
    </xf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5" applyBorder="0">
      <alignment horizontal="right"/>
      <protection/>
    </xf>
    <xf numFmtId="4" fontId="0" fillId="4" borderId="13" applyFont="0" applyBorder="0">
      <alignment horizontal="right"/>
      <protection/>
    </xf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176" fontId="45" fillId="0" borderId="0">
      <alignment/>
      <protection locked="0"/>
    </xf>
  </cellStyleXfs>
  <cellXfs count="380">
    <xf numFmtId="49" fontId="0" fillId="0" borderId="0" xfId="0" applyAlignment="1">
      <alignment vertical="top"/>
    </xf>
    <xf numFmtId="49" fontId="23" fillId="24" borderId="16" xfId="375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8" fillId="22" borderId="17" xfId="536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36" applyNumberFormat="1" applyFont="1" applyAlignment="1" applyProtection="1">
      <alignment horizontal="center" vertical="center" wrapText="1"/>
      <protection/>
    </xf>
    <xf numFmtId="49" fontId="0" fillId="0" borderId="0" xfId="536" applyNumberFormat="1" applyFont="1" applyAlignment="1" applyProtection="1">
      <alignment vertical="center" wrapText="1"/>
      <protection/>
    </xf>
    <xf numFmtId="49" fontId="43" fillId="0" borderId="0" xfId="536" applyNumberFormat="1" applyFont="1" applyAlignment="1" applyProtection="1">
      <alignment horizontal="center" vertical="center" wrapText="1"/>
      <protection/>
    </xf>
    <xf numFmtId="49" fontId="43" fillId="0" borderId="0" xfId="536" applyNumberFormat="1" applyFont="1" applyAlignment="1" applyProtection="1">
      <alignment vertical="center" wrapText="1"/>
      <protection/>
    </xf>
    <xf numFmtId="49" fontId="0" fillId="0" borderId="0" xfId="536" applyNumberFormat="1" applyFont="1" applyAlignment="1" applyProtection="1">
      <alignment vertical="center" wrapText="1"/>
      <protection/>
    </xf>
    <xf numFmtId="49" fontId="43" fillId="0" borderId="0" xfId="536" applyNumberFormat="1" applyFont="1" applyAlignment="1" applyProtection="1">
      <alignment horizontal="left" vertical="center" wrapText="1"/>
      <protection/>
    </xf>
    <xf numFmtId="49" fontId="20" fillId="24" borderId="18" xfId="536" applyNumberFormat="1" applyFont="1" applyFill="1" applyBorder="1" applyAlignment="1" applyProtection="1">
      <alignment horizontal="center" vertical="center" wrapText="1"/>
      <protection/>
    </xf>
    <xf numFmtId="49" fontId="0" fillId="24" borderId="19" xfId="536" applyNumberFormat="1" applyFont="1" applyFill="1" applyBorder="1" applyAlignment="1" applyProtection="1">
      <alignment vertical="center" wrapText="1"/>
      <protection/>
    </xf>
    <xf numFmtId="49" fontId="0" fillId="24" borderId="20" xfId="536" applyNumberFormat="1" applyFont="1" applyFill="1" applyBorder="1" applyAlignment="1" applyProtection="1">
      <alignment vertical="center" wrapText="1"/>
      <protection/>
    </xf>
    <xf numFmtId="49" fontId="20" fillId="24" borderId="16" xfId="536" applyNumberFormat="1" applyFont="1" applyFill="1" applyBorder="1" applyAlignment="1" applyProtection="1">
      <alignment horizontal="center" vertical="center" wrapText="1"/>
      <protection/>
    </xf>
    <xf numFmtId="49" fontId="0" fillId="24" borderId="14" xfId="536" applyNumberFormat="1" applyFont="1" applyFill="1" applyBorder="1" applyAlignment="1" applyProtection="1">
      <alignment vertical="center" wrapText="1"/>
      <protection/>
    </xf>
    <xf numFmtId="49" fontId="0" fillId="24" borderId="0" xfId="536" applyNumberFormat="1" applyFont="1" applyFill="1" applyBorder="1" applyAlignment="1" applyProtection="1">
      <alignment vertical="center" wrapText="1"/>
      <protection/>
    </xf>
    <xf numFmtId="49" fontId="0" fillId="24" borderId="21" xfId="536" applyNumberFormat="1" applyFont="1" applyFill="1" applyBorder="1" applyAlignment="1" applyProtection="1">
      <alignment horizontal="center" vertical="center" wrapText="1"/>
      <protection/>
    </xf>
    <xf numFmtId="49" fontId="0" fillId="24" borderId="13" xfId="536" applyNumberFormat="1" applyFont="1" applyFill="1" applyBorder="1" applyAlignment="1" applyProtection="1">
      <alignment vertical="center" wrapText="1"/>
      <protection/>
    </xf>
    <xf numFmtId="49" fontId="18" fillId="24" borderId="13" xfId="536" applyNumberFormat="1" applyFont="1" applyFill="1" applyBorder="1" applyAlignment="1" applyProtection="1">
      <alignment vertical="center" wrapText="1"/>
      <protection/>
    </xf>
    <xf numFmtId="49" fontId="18" fillId="0" borderId="0" xfId="536" applyNumberFormat="1" applyFont="1" applyAlignment="1" applyProtection="1">
      <alignment vertical="center" wrapText="1"/>
      <protection/>
    </xf>
    <xf numFmtId="49" fontId="18" fillId="0" borderId="13" xfId="536" applyNumberFormat="1" applyFont="1" applyBorder="1" applyAlignment="1" applyProtection="1">
      <alignment horizontal="center" vertical="center" wrapText="1"/>
      <protection/>
    </xf>
    <xf numFmtId="49" fontId="0" fillId="24" borderId="22" xfId="536" applyNumberFormat="1" applyFont="1" applyFill="1" applyBorder="1" applyAlignment="1" applyProtection="1">
      <alignment horizontal="center" vertical="center" wrapText="1"/>
      <protection/>
    </xf>
    <xf numFmtId="49" fontId="0" fillId="24" borderId="23" xfId="536" applyNumberFormat="1" applyFont="1" applyFill="1" applyBorder="1" applyAlignment="1" applyProtection="1">
      <alignment vertical="center" wrapText="1"/>
      <protection/>
    </xf>
    <xf numFmtId="49" fontId="18" fillId="0" borderId="13" xfId="536" applyNumberFormat="1" applyFont="1" applyBorder="1" applyAlignment="1" applyProtection="1">
      <alignment vertical="center" wrapText="1"/>
      <protection/>
    </xf>
    <xf numFmtId="49" fontId="18" fillId="0" borderId="23" xfId="536" applyNumberFormat="1" applyFont="1" applyBorder="1" applyAlignment="1" applyProtection="1">
      <alignment vertical="center" wrapText="1"/>
      <protection/>
    </xf>
    <xf numFmtId="49" fontId="0" fillId="0" borderId="0" xfId="536" applyNumberFormat="1" applyFont="1" applyBorder="1" applyAlignment="1" applyProtection="1">
      <alignment vertical="center" wrapText="1"/>
      <protection/>
    </xf>
    <xf numFmtId="49" fontId="0" fillId="24" borderId="24" xfId="536" applyNumberFormat="1" applyFont="1" applyFill="1" applyBorder="1" applyAlignment="1" applyProtection="1">
      <alignment horizontal="center" vertical="center" wrapText="1"/>
      <protection/>
    </xf>
    <xf numFmtId="49" fontId="18" fillId="0" borderId="25" xfId="536" applyNumberFormat="1" applyFont="1" applyBorder="1" applyAlignment="1" applyProtection="1">
      <alignment vertical="center" wrapText="1"/>
      <protection/>
    </xf>
    <xf numFmtId="49" fontId="0" fillId="24" borderId="15" xfId="536" applyNumberFormat="1" applyFont="1" applyFill="1" applyBorder="1" applyAlignment="1" applyProtection="1">
      <alignment horizontal="center" vertical="center" wrapText="1"/>
      <protection/>
    </xf>
    <xf numFmtId="49" fontId="44" fillId="0" borderId="26" xfId="536" applyNumberFormat="1" applyFont="1" applyBorder="1" applyAlignment="1" applyProtection="1">
      <alignment horizontal="center" vertical="center" wrapText="1"/>
      <protection/>
    </xf>
    <xf numFmtId="49" fontId="15" fillId="0" borderId="26" xfId="536" applyNumberFormat="1" applyFont="1" applyBorder="1" applyAlignment="1" applyProtection="1">
      <alignment horizontal="center" vertical="center" wrapText="1"/>
      <protection/>
    </xf>
    <xf numFmtId="49" fontId="18" fillId="0" borderId="21" xfId="536" applyNumberFormat="1" applyFont="1" applyBorder="1" applyAlignment="1" applyProtection="1">
      <alignment vertical="center" wrapText="1"/>
      <protection/>
    </xf>
    <xf numFmtId="49" fontId="0" fillId="24" borderId="13" xfId="536" applyNumberFormat="1" applyFont="1" applyFill="1" applyBorder="1" applyAlignment="1" applyProtection="1">
      <alignment horizontal="center" vertical="center" wrapText="1"/>
      <protection/>
    </xf>
    <xf numFmtId="49" fontId="20" fillId="24" borderId="27" xfId="536" applyNumberFormat="1" applyFont="1" applyFill="1" applyBorder="1" applyAlignment="1" applyProtection="1">
      <alignment horizontal="center" vertical="center" wrapText="1"/>
      <protection/>
    </xf>
    <xf numFmtId="49" fontId="0" fillId="24" borderId="28" xfId="536" applyNumberFormat="1" applyFont="1" applyFill="1" applyBorder="1" applyAlignment="1" applyProtection="1">
      <alignment vertical="center" wrapText="1"/>
      <protection/>
    </xf>
    <xf numFmtId="49" fontId="0" fillId="24" borderId="29" xfId="536" applyNumberFormat="1" applyFont="1" applyFill="1" applyBorder="1" applyAlignment="1" applyProtection="1">
      <alignment vertical="center" wrapText="1"/>
      <protection/>
    </xf>
    <xf numFmtId="0" fontId="15" fillId="4" borderId="13" xfId="546" applyFont="1" applyFill="1" applyBorder="1" applyAlignment="1" applyProtection="1">
      <alignment horizontal="center" vertical="center"/>
      <protection/>
    </xf>
    <xf numFmtId="0" fontId="0" fillId="0" borderId="0" xfId="542" applyFont="1" applyProtection="1">
      <alignment/>
      <protection/>
    </xf>
    <xf numFmtId="0" fontId="15" fillId="4" borderId="13" xfId="542" applyFont="1" applyFill="1" applyBorder="1" applyAlignment="1" applyProtection="1">
      <alignment horizontal="center"/>
      <protection/>
    </xf>
    <xf numFmtId="0" fontId="0" fillId="0" borderId="0" xfId="542" applyFont="1" applyAlignment="1" applyProtection="1">
      <alignment horizontal="center"/>
      <protection/>
    </xf>
    <xf numFmtId="0" fontId="0" fillId="0" borderId="0" xfId="546" applyFont="1" applyProtection="1">
      <alignment/>
      <protection/>
    </xf>
    <xf numFmtId="0" fontId="0" fillId="0" borderId="0" xfId="546" applyFont="1" applyAlignment="1" applyProtection="1">
      <alignment horizontal="right"/>
      <protection/>
    </xf>
    <xf numFmtId="49" fontId="0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6" applyNumberFormat="1" applyFont="1" applyFill="1" applyBorder="1" applyAlignment="1" applyProtection="1">
      <alignment vertical="center" wrapText="1"/>
      <protection locked="0"/>
    </xf>
    <xf numFmtId="0" fontId="20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20" fillId="0" borderId="0" xfId="0" applyFont="1" applyFill="1" applyBorder="1" applyAlignment="1" applyProtection="1">
      <alignment vertical="top"/>
      <protection/>
    </xf>
    <xf numFmtId="49" fontId="0" fillId="0" borderId="0" xfId="537" applyFont="1" applyProtection="1">
      <alignment vertical="top"/>
      <protection/>
    </xf>
    <xf numFmtId="49" fontId="0" fillId="0" borderId="0" xfId="534" applyNumberFormat="1" applyFont="1" applyProtection="1">
      <alignment vertical="top"/>
      <protection/>
    </xf>
    <xf numFmtId="49" fontId="0" fillId="17" borderId="0" xfId="0" applyFont="1" applyFill="1" applyBorder="1" applyAlignment="1" applyProtection="1">
      <alignment vertical="top"/>
      <protection/>
    </xf>
    <xf numFmtId="49" fontId="0" fillId="0" borderId="0" xfId="542" applyNumberFormat="1" applyFont="1" applyProtection="1">
      <alignment/>
      <protection/>
    </xf>
    <xf numFmtId="0" fontId="20" fillId="0" borderId="0" xfId="531" applyNumberFormat="1" applyFont="1" applyProtection="1">
      <alignment/>
      <protection/>
    </xf>
    <xf numFmtId="0" fontId="0" fillId="0" borderId="0" xfId="531" applyFont="1" applyProtection="1">
      <alignment/>
      <protection/>
    </xf>
    <xf numFmtId="49" fontId="20" fillId="0" borderId="0" xfId="531" applyNumberFormat="1" applyFont="1" applyProtection="1">
      <alignment/>
      <protection/>
    </xf>
    <xf numFmtId="0" fontId="0" fillId="24" borderId="0" xfId="531" applyFont="1" applyFill="1" applyBorder="1" applyProtection="1">
      <alignment/>
      <protection/>
    </xf>
    <xf numFmtId="0" fontId="20" fillId="0" borderId="0" xfId="531" applyNumberFormat="1" applyFont="1" applyFill="1" applyBorder="1" applyProtection="1">
      <alignment/>
      <protection/>
    </xf>
    <xf numFmtId="49" fontId="20" fillId="0" borderId="0" xfId="531" applyNumberFormat="1" applyFont="1" applyFill="1" applyBorder="1" applyProtection="1">
      <alignment/>
      <protection/>
    </xf>
    <xf numFmtId="49" fontId="0" fillId="17" borderId="0" xfId="0" applyFont="1" applyFill="1" applyBorder="1" applyAlignment="1" applyProtection="1">
      <alignment vertical="top"/>
      <protection locked="0"/>
    </xf>
    <xf numFmtId="0" fontId="20" fillId="17" borderId="0" xfId="0" applyNumberFormat="1" applyFont="1" applyFill="1" applyBorder="1" applyAlignment="1" applyProtection="1">
      <alignment vertical="top"/>
      <protection locked="0"/>
    </xf>
    <xf numFmtId="49" fontId="20" fillId="17" borderId="0" xfId="0" applyFont="1" applyFill="1" applyBorder="1" applyAlignment="1" applyProtection="1">
      <alignment vertical="top"/>
      <protection locked="0"/>
    </xf>
    <xf numFmtId="49" fontId="0" fillId="0" borderId="0" xfId="542" applyNumberFormat="1" applyFont="1" applyProtection="1">
      <alignment/>
      <protection/>
    </xf>
    <xf numFmtId="0" fontId="56" fillId="24" borderId="16" xfId="375" applyFont="1" applyFill="1" applyBorder="1" applyAlignment="1" applyProtection="1">
      <alignment horizontal="center" vertical="center" wrapText="1"/>
      <protection/>
    </xf>
    <xf numFmtId="0" fontId="20" fillId="0" borderId="0" xfId="532" applyNumberFormat="1" applyFont="1" applyFill="1" applyAlignment="1" applyProtection="1">
      <alignment horizontal="center" vertical="center" wrapText="1"/>
      <protection/>
    </xf>
    <xf numFmtId="0" fontId="20" fillId="0" borderId="0" xfId="533" applyFont="1" applyFill="1" applyAlignment="1" applyProtection="1">
      <alignment vertical="center" wrapText="1"/>
      <protection/>
    </xf>
    <xf numFmtId="0" fontId="0" fillId="0" borderId="0" xfId="533" applyFont="1" applyAlignment="1" applyProtection="1">
      <alignment vertical="center" wrapText="1"/>
      <protection/>
    </xf>
    <xf numFmtId="0" fontId="20" fillId="0" borderId="0" xfId="533" applyFont="1" applyAlignment="1" applyProtection="1">
      <alignment vertical="center" wrapText="1"/>
      <protection/>
    </xf>
    <xf numFmtId="0" fontId="0" fillId="24" borderId="0" xfId="533" applyFont="1" applyFill="1" applyBorder="1" applyAlignment="1" applyProtection="1">
      <alignment horizontal="center" vertical="center" wrapText="1"/>
      <protection/>
    </xf>
    <xf numFmtId="0" fontId="20" fillId="0" borderId="0" xfId="533" applyNumberFormat="1" applyFont="1" applyAlignment="1" applyProtection="1">
      <alignment vertical="center" wrapText="1"/>
      <protection/>
    </xf>
    <xf numFmtId="0" fontId="0" fillId="22" borderId="30" xfId="533" applyFont="1" applyFill="1" applyBorder="1" applyAlignment="1" applyProtection="1">
      <alignment horizontal="left" vertical="center" wrapText="1"/>
      <protection locked="0"/>
    </xf>
    <xf numFmtId="3" fontId="0" fillId="22" borderId="21" xfId="533" applyNumberFormat="1" applyFont="1" applyFill="1" applyBorder="1" applyAlignment="1" applyProtection="1">
      <alignment horizontal="center" vertical="center" wrapText="1"/>
      <protection locked="0"/>
    </xf>
    <xf numFmtId="3" fontId="0" fillId="22" borderId="31" xfId="533" applyNumberFormat="1" applyFont="1" applyFill="1" applyBorder="1" applyAlignment="1" applyProtection="1">
      <alignment horizontal="center" vertical="center" wrapText="1"/>
      <protection locked="0"/>
    </xf>
    <xf numFmtId="3" fontId="0" fillId="22" borderId="17" xfId="533" applyNumberFormat="1" applyFont="1" applyFill="1" applyBorder="1" applyAlignment="1" applyProtection="1">
      <alignment horizontal="center" vertical="center" wrapText="1"/>
      <protection locked="0"/>
    </xf>
    <xf numFmtId="0" fontId="20" fillId="24" borderId="0" xfId="533" applyFont="1" applyFill="1" applyBorder="1" applyAlignment="1" applyProtection="1">
      <alignment horizontal="center" vertical="center" wrapText="1"/>
      <protection/>
    </xf>
    <xf numFmtId="0" fontId="0" fillId="24" borderId="14" xfId="533" applyFont="1" applyFill="1" applyBorder="1" applyAlignment="1" applyProtection="1">
      <alignment horizontal="center" vertical="center" wrapText="1"/>
      <protection/>
    </xf>
    <xf numFmtId="0" fontId="0" fillId="22" borderId="32" xfId="533" applyFont="1" applyFill="1" applyBorder="1" applyAlignment="1" applyProtection="1">
      <alignment horizontal="left" vertical="center" wrapText="1"/>
      <protection locked="0"/>
    </xf>
    <xf numFmtId="0" fontId="0" fillId="0" borderId="0" xfId="533" applyFont="1" applyFill="1" applyAlignment="1" applyProtection="1">
      <alignment vertical="center" wrapText="1"/>
      <protection/>
    </xf>
    <xf numFmtId="49" fontId="20" fillId="0" borderId="0" xfId="532" applyNumberFormat="1" applyFont="1" applyFill="1" applyAlignment="1" applyProtection="1">
      <alignment horizontal="center" vertical="center" wrapText="1"/>
      <protection/>
    </xf>
    <xf numFmtId="49" fontId="0" fillId="0" borderId="0" xfId="535" applyProtection="1">
      <alignment vertical="top"/>
      <protection/>
    </xf>
    <xf numFmtId="49" fontId="0" fillId="0" borderId="0" xfId="535" applyBorder="1" applyProtection="1">
      <alignment vertical="top"/>
      <protection/>
    </xf>
    <xf numFmtId="49" fontId="0" fillId="24" borderId="0" xfId="535" applyFill="1" applyBorder="1" applyProtection="1">
      <alignment vertical="top"/>
      <protection/>
    </xf>
    <xf numFmtId="49" fontId="0" fillId="0" borderId="0" xfId="541" applyFont="1" applyProtection="1">
      <alignment vertical="top"/>
      <protection/>
    </xf>
    <xf numFmtId="49" fontId="0" fillId="24" borderId="0" xfId="541" applyFont="1" applyFill="1" applyBorder="1" applyProtection="1">
      <alignment vertical="top"/>
      <protection/>
    </xf>
    <xf numFmtId="0" fontId="0" fillId="0" borderId="0" xfId="530" applyFont="1" applyAlignment="1" applyProtection="1">
      <alignment wrapText="1"/>
      <protection/>
    </xf>
    <xf numFmtId="0" fontId="0" fillId="0" borderId="0" xfId="544" applyFont="1" applyAlignment="1" applyProtection="1">
      <alignment wrapText="1"/>
      <protection/>
    </xf>
    <xf numFmtId="49" fontId="15" fillId="24" borderId="0" xfId="539" applyFont="1" applyFill="1" applyBorder="1" applyAlignment="1" applyProtection="1">
      <alignment horizontal="left" vertical="center" indent="2"/>
      <protection/>
    </xf>
    <xf numFmtId="0" fontId="20" fillId="0" borderId="0" xfId="538" applyFont="1" applyFill="1" applyAlignment="1" applyProtection="1">
      <alignment vertical="center" wrapText="1"/>
      <protection/>
    </xf>
    <xf numFmtId="0" fontId="20" fillId="0" borderId="0" xfId="538" applyFont="1" applyFill="1" applyAlignment="1" applyProtection="1">
      <alignment horizontal="left" vertical="center" wrapText="1"/>
      <protection/>
    </xf>
    <xf numFmtId="0" fontId="20" fillId="0" borderId="0" xfId="538" applyFont="1" applyAlignment="1" applyProtection="1">
      <alignment vertical="center" wrapText="1"/>
      <protection/>
    </xf>
    <xf numFmtId="0" fontId="20" fillId="0" borderId="0" xfId="538" applyFont="1" applyAlignment="1" applyProtection="1">
      <alignment horizontal="center"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14" fontId="20" fillId="0" borderId="0" xfId="545" applyNumberFormat="1" applyFont="1" applyFill="1" applyBorder="1" applyAlignment="1" applyProtection="1">
      <alignment horizontal="center" vertical="center" wrapText="1"/>
      <protection/>
    </xf>
    <xf numFmtId="0" fontId="20" fillId="24" borderId="16" xfId="545" applyNumberFormat="1" applyFont="1" applyFill="1" applyBorder="1" applyAlignment="1" applyProtection="1">
      <alignment horizontal="center" vertical="center" wrapText="1"/>
      <protection/>
    </xf>
    <xf numFmtId="0" fontId="20" fillId="24" borderId="0" xfId="545" applyNumberFormat="1" applyFont="1" applyFill="1" applyBorder="1" applyAlignment="1" applyProtection="1">
      <alignment horizontal="center" vertical="center" wrapText="1"/>
      <protection/>
    </xf>
    <xf numFmtId="49" fontId="15" fillId="24" borderId="0" xfId="545" applyNumberFormat="1" applyFont="1" applyFill="1" applyBorder="1" applyAlignment="1" applyProtection="1">
      <alignment horizontal="center" vertical="center" wrapText="1"/>
      <protection/>
    </xf>
    <xf numFmtId="0" fontId="20" fillId="0" borderId="0" xfId="538" applyFont="1" applyFill="1" applyBorder="1" applyAlignment="1" applyProtection="1">
      <alignment vertical="center" wrapText="1"/>
      <protection/>
    </xf>
    <xf numFmtId="49" fontId="20" fillId="0" borderId="0" xfId="545" applyNumberFormat="1" applyFont="1" applyFill="1" applyBorder="1" applyAlignment="1" applyProtection="1">
      <alignment horizontal="left" vertical="center" wrapText="1"/>
      <protection/>
    </xf>
    <xf numFmtId="49" fontId="0" fillId="0" borderId="0" xfId="537" applyFont="1" applyAlignment="1" applyProtection="1">
      <alignment vertical="top" wrapText="1"/>
      <protection/>
    </xf>
    <xf numFmtId="0" fontId="15" fillId="24" borderId="0" xfId="0" applyNumberFormat="1" applyFont="1" applyFill="1" applyBorder="1" applyAlignment="1" applyProtection="1">
      <alignment horizontal="center" wrapText="1"/>
      <protection/>
    </xf>
    <xf numFmtId="0" fontId="0" fillId="24" borderId="0" xfId="0" applyNumberFormat="1" applyFont="1" applyFill="1" applyBorder="1" applyAlignment="1" applyProtection="1">
      <alignment/>
      <protection/>
    </xf>
    <xf numFmtId="0" fontId="0" fillId="25" borderId="13" xfId="0" applyNumberFormat="1" applyFont="1" applyFill="1" applyBorder="1" applyAlignment="1" applyProtection="1">
      <alignment horizontal="left" vertical="center" wrapText="1"/>
      <protection locked="0"/>
    </xf>
    <xf numFmtId="49" fontId="0" fillId="24" borderId="0" xfId="0" applyNumberFormat="1" applyFont="1" applyFill="1" applyBorder="1" applyAlignment="1" applyProtection="1">
      <alignment horizontal="center" vertical="center"/>
      <protection/>
    </xf>
    <xf numFmtId="0" fontId="0" fillId="24" borderId="0" xfId="0" applyNumberFormat="1" applyFont="1" applyFill="1" applyBorder="1" applyAlignment="1" applyProtection="1">
      <alignment vertical="center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4" fontId="0" fillId="4" borderId="17" xfId="0" applyNumberFormat="1" applyFont="1" applyFill="1" applyBorder="1" applyAlignment="1" applyProtection="1">
      <alignment horizontal="center" vertical="center"/>
      <protection/>
    </xf>
    <xf numFmtId="0" fontId="0" fillId="24" borderId="23" xfId="0" applyNumberFormat="1" applyFont="1" applyFill="1" applyBorder="1" applyAlignment="1" applyProtection="1">
      <alignment vertical="center" wrapText="1"/>
      <protection/>
    </xf>
    <xf numFmtId="0" fontId="0" fillId="0" borderId="0" xfId="540" applyFont="1" applyAlignment="1" applyProtection="1">
      <alignment wrapText="1"/>
      <protection/>
    </xf>
    <xf numFmtId="0" fontId="0" fillId="24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0" borderId="0" xfId="0" applyAlignment="1" applyProtection="1">
      <alignment vertical="center"/>
      <protection/>
    </xf>
    <xf numFmtId="49" fontId="0" fillId="4" borderId="13" xfId="0" applyFill="1" applyBorder="1" applyAlignment="1" applyProtection="1">
      <alignment horizontal="center" vertical="top"/>
      <protection/>
    </xf>
    <xf numFmtId="0" fontId="57" fillId="0" borderId="0" xfId="531" applyFont="1" applyProtection="1">
      <alignment/>
      <protection/>
    </xf>
    <xf numFmtId="0" fontId="0" fillId="0" borderId="0" xfId="531" applyFont="1" applyProtection="1">
      <alignment/>
      <protection/>
    </xf>
    <xf numFmtId="0" fontId="24" fillId="0" borderId="0" xfId="543" applyProtection="1">
      <alignment/>
      <protection/>
    </xf>
    <xf numFmtId="0" fontId="0" fillId="25" borderId="13" xfId="0" applyNumberFormat="1" applyFont="1" applyFill="1" applyBorder="1" applyAlignment="1" applyProtection="1">
      <alignment horizontal="left" vertical="center" wrapText="1" indent="1"/>
      <protection locked="0"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17" borderId="0" xfId="0" applyFont="1" applyFill="1" applyBorder="1" applyAlignment="1" applyProtection="1">
      <alignment vertical="top"/>
      <protection locked="0"/>
    </xf>
    <xf numFmtId="49" fontId="0" fillId="17" borderId="0" xfId="0" applyFont="1" applyFill="1" applyBorder="1" applyAlignment="1" applyProtection="1">
      <alignment vertical="top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0" fontId="0" fillId="26" borderId="0" xfId="538" applyFont="1" applyFill="1" applyBorder="1" applyAlignment="1" applyProtection="1">
      <alignment vertical="center" wrapText="1"/>
      <protection/>
    </xf>
    <xf numFmtId="49" fontId="15" fillId="24" borderId="33" xfId="545" applyNumberFormat="1" applyFont="1" applyFill="1" applyBorder="1" applyAlignment="1" applyProtection="1">
      <alignment horizontal="center" vertical="center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 indent="1"/>
      <protection/>
    </xf>
    <xf numFmtId="49" fontId="0" fillId="24" borderId="13" xfId="0" applyNumberFormat="1" applyFont="1" applyFill="1" applyBorder="1" applyAlignment="1" applyProtection="1">
      <alignment horizontal="left" vertical="center" indent="1"/>
      <protection/>
    </xf>
    <xf numFmtId="0" fontId="23" fillId="27" borderId="31" xfId="377" applyFont="1" applyFill="1" applyBorder="1" applyAlignment="1" applyProtection="1">
      <alignment horizontal="left" vertical="center" wrapText="1" indent="1"/>
      <protection/>
    </xf>
    <xf numFmtId="49" fontId="0" fillId="24" borderId="23" xfId="0" applyNumberFormat="1" applyFont="1" applyFill="1" applyBorder="1" applyAlignment="1" applyProtection="1">
      <alignment horizontal="left" vertical="center" indent="1"/>
      <protection/>
    </xf>
    <xf numFmtId="0" fontId="15" fillId="22" borderId="34" xfId="531" applyFont="1" applyFill="1" applyBorder="1" applyAlignment="1" applyProtection="1">
      <alignment horizontal="center" vertical="center" wrapText="1"/>
      <protection locked="0"/>
    </xf>
    <xf numFmtId="3" fontId="0" fillId="25" borderId="17" xfId="0" applyNumberFormat="1" applyFont="1" applyFill="1" applyBorder="1" applyAlignment="1" applyProtection="1">
      <alignment horizontal="center" vertical="center"/>
      <protection locked="0"/>
    </xf>
    <xf numFmtId="3" fontId="0" fillId="25" borderId="34" xfId="0" applyNumberFormat="1" applyFont="1" applyFill="1" applyBorder="1" applyAlignment="1" applyProtection="1">
      <alignment horizontal="center" vertical="center"/>
      <protection locked="0"/>
    </xf>
    <xf numFmtId="0" fontId="23" fillId="24" borderId="35" xfId="377" applyFont="1" applyFill="1" applyBorder="1" applyAlignment="1" applyProtection="1">
      <alignment horizontal="center" vertical="center"/>
      <protection/>
    </xf>
    <xf numFmtId="2" fontId="0" fillId="25" borderId="17" xfId="0" applyNumberFormat="1" applyFont="1" applyFill="1" applyBorder="1" applyAlignment="1" applyProtection="1">
      <alignment horizontal="center" vertical="center"/>
      <protection locked="0"/>
    </xf>
    <xf numFmtId="0" fontId="58" fillId="24" borderId="0" xfId="544" applyNumberFormat="1" applyFont="1" applyFill="1" applyBorder="1" applyAlignment="1" applyProtection="1">
      <alignment horizontal="right" vertical="center" wrapText="1"/>
      <protection/>
    </xf>
    <xf numFmtId="0" fontId="62" fillId="24" borderId="0" xfId="545" applyFont="1" applyFill="1" applyBorder="1" applyAlignment="1" applyProtection="1">
      <alignment horizontal="left" vertical="center" indent="1"/>
      <protection/>
    </xf>
    <xf numFmtId="0" fontId="18" fillId="25" borderId="36" xfId="545" applyFont="1" applyFill="1" applyBorder="1" applyAlignment="1" applyProtection="1">
      <alignment horizontal="center" vertical="center"/>
      <protection/>
    </xf>
    <xf numFmtId="0" fontId="18" fillId="22" borderId="36" xfId="545" applyFont="1" applyFill="1" applyBorder="1" applyAlignment="1" applyProtection="1">
      <alignment horizontal="center" vertical="center"/>
      <protection/>
    </xf>
    <xf numFmtId="0" fontId="18" fillId="4" borderId="36" xfId="542" applyFont="1" applyFill="1" applyBorder="1" applyAlignment="1" applyProtection="1">
      <alignment horizontal="center" vertical="center"/>
      <protection/>
    </xf>
    <xf numFmtId="49" fontId="0" fillId="22" borderId="17" xfId="539" applyFont="1" applyFill="1" applyBorder="1" applyAlignment="1" applyProtection="1">
      <alignment horizontal="left" vertical="center" wrapText="1"/>
      <protection locked="0"/>
    </xf>
    <xf numFmtId="49" fontId="23" fillId="22" borderId="17" xfId="377" applyNumberFormat="1" applyFont="1" applyFill="1" applyBorder="1" applyAlignment="1" applyProtection="1">
      <alignment horizontal="left" vertical="center" wrapText="1"/>
      <protection locked="0"/>
    </xf>
    <xf numFmtId="49" fontId="23" fillId="22" borderId="17" xfId="378" applyNumberFormat="1" applyFont="1" applyFill="1" applyBorder="1" applyAlignment="1" applyProtection="1">
      <alignment horizontal="left" vertical="center" wrapText="1"/>
      <protection locked="0"/>
    </xf>
    <xf numFmtId="49" fontId="0" fillId="22" borderId="34" xfId="539" applyFont="1" applyFill="1" applyBorder="1" applyAlignment="1" applyProtection="1">
      <alignment horizontal="left" vertical="center" wrapText="1"/>
      <protection locked="0"/>
    </xf>
    <xf numFmtId="49" fontId="15" fillId="4" borderId="34" xfId="535" applyNumberFormat="1" applyFont="1" applyFill="1" applyBorder="1" applyAlignment="1" applyProtection="1">
      <alignment horizontal="center" vertical="center" wrapText="1"/>
      <protection/>
    </xf>
    <xf numFmtId="0" fontId="0" fillId="0" borderId="14" xfId="544" applyFont="1" applyBorder="1" applyAlignment="1" applyProtection="1">
      <alignment wrapText="1"/>
      <protection/>
    </xf>
    <xf numFmtId="0" fontId="60" fillId="24" borderId="28" xfId="0" applyNumberFormat="1" applyFont="1" applyFill="1" applyBorder="1" applyAlignment="1" applyProtection="1">
      <alignment horizontal="center" vertical="center" wrapText="1"/>
      <protection/>
    </xf>
    <xf numFmtId="0" fontId="15" fillId="24" borderId="0" xfId="0" applyNumberFormat="1" applyFont="1" applyFill="1" applyBorder="1" applyAlignment="1" applyProtection="1">
      <alignment horizontal="center" vertical="center" wrapText="1"/>
      <protection/>
    </xf>
    <xf numFmtId="0" fontId="23" fillId="27" borderId="37" xfId="375" applyFont="1" applyFill="1" applyBorder="1" applyAlignment="1" applyProtection="1">
      <alignment vertical="center"/>
      <protection/>
    </xf>
    <xf numFmtId="0" fontId="23" fillId="27" borderId="38" xfId="375" applyFont="1" applyFill="1" applyBorder="1" applyAlignment="1" applyProtection="1">
      <alignment vertical="center"/>
      <protection/>
    </xf>
    <xf numFmtId="0" fontId="0" fillId="24" borderId="0" xfId="538" applyFont="1" applyFill="1" applyBorder="1" applyAlignment="1" applyProtection="1">
      <alignment vertical="center" wrapText="1"/>
      <protection/>
    </xf>
    <xf numFmtId="0" fontId="0" fillId="0" borderId="0" xfId="538" applyFont="1" applyBorder="1" applyAlignment="1" applyProtection="1">
      <alignment vertical="center" wrapText="1"/>
      <protection/>
    </xf>
    <xf numFmtId="0" fontId="0" fillId="24" borderId="0" xfId="542" applyFont="1" applyFill="1" applyBorder="1" applyAlignment="1" applyProtection="1">
      <alignment vertical="center" wrapText="1"/>
      <protection/>
    </xf>
    <xf numFmtId="0" fontId="0" fillId="26" borderId="0" xfId="538" applyFont="1" applyFill="1" applyBorder="1" applyAlignment="1" applyProtection="1">
      <alignment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0" fontId="0" fillId="24" borderId="0" xfId="542" applyFont="1" applyFill="1" applyBorder="1" applyAlignment="1" applyProtection="1">
      <alignment horizontal="center" vertical="center" wrapText="1"/>
      <protection/>
    </xf>
    <xf numFmtId="0" fontId="0" fillId="0" borderId="39" xfId="538" applyFont="1" applyBorder="1" applyAlignment="1" applyProtection="1">
      <alignment vertical="center" wrapText="1"/>
      <protection/>
    </xf>
    <xf numFmtId="0" fontId="0" fillId="26" borderId="0" xfId="538" applyFont="1" applyFill="1" applyBorder="1" applyAlignment="1" applyProtection="1">
      <alignment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0" fontId="0" fillId="24" borderId="0" xfId="545" applyNumberFormat="1" applyFont="1" applyFill="1" applyBorder="1" applyAlignment="1" applyProtection="1">
      <alignment horizontal="center" vertical="center" wrapText="1"/>
      <protection/>
    </xf>
    <xf numFmtId="0" fontId="0" fillId="24" borderId="40" xfId="538" applyFont="1" applyFill="1" applyBorder="1" applyAlignment="1" applyProtection="1">
      <alignment horizontal="center" vertical="center" wrapText="1"/>
      <protection/>
    </xf>
    <xf numFmtId="14" fontId="0" fillId="24" borderId="0" xfId="545" applyNumberFormat="1" applyFont="1" applyFill="1" applyBorder="1" applyAlignment="1" applyProtection="1">
      <alignment horizontal="center" vertical="center" wrapText="1"/>
      <protection/>
    </xf>
    <xf numFmtId="0" fontId="0" fillId="0" borderId="0" xfId="538" applyFont="1" applyAlignment="1" applyProtection="1">
      <alignment horizontal="center" vertical="center" wrapText="1"/>
      <protection/>
    </xf>
    <xf numFmtId="0" fontId="0" fillId="0" borderId="0" xfId="538" applyFont="1" applyFill="1" applyAlignment="1" applyProtection="1">
      <alignment vertical="center" wrapText="1"/>
      <protection/>
    </xf>
    <xf numFmtId="49" fontId="0" fillId="28" borderId="38" xfId="0" applyFont="1" applyFill="1" applyBorder="1" applyAlignment="1" applyProtection="1">
      <alignment horizontal="center" vertical="top"/>
      <protection/>
    </xf>
    <xf numFmtId="49" fontId="0" fillId="28" borderId="41" xfId="0" applyFont="1" applyFill="1" applyBorder="1" applyAlignment="1" applyProtection="1">
      <alignment horizontal="center" vertical="top"/>
      <protection/>
    </xf>
    <xf numFmtId="49" fontId="0" fillId="28" borderId="42" xfId="0" applyFont="1" applyFill="1" applyBorder="1" applyAlignment="1" applyProtection="1">
      <alignment horizontal="center" vertical="top"/>
      <protection/>
    </xf>
    <xf numFmtId="49" fontId="0" fillId="25" borderId="13" xfId="0" applyFont="1" applyFill="1" applyBorder="1" applyAlignment="1" applyProtection="1">
      <alignment horizontal="center" vertical="center" wrapText="1"/>
      <protection locked="0"/>
    </xf>
    <xf numFmtId="49" fontId="0" fillId="4" borderId="17" xfId="0" applyFont="1" applyFill="1" applyBorder="1" applyAlignment="1" applyProtection="1">
      <alignment horizontal="center" vertical="center"/>
      <protection/>
    </xf>
    <xf numFmtId="49" fontId="23" fillId="28" borderId="37" xfId="375" applyNumberFormat="1" applyFont="1" applyFill="1" applyBorder="1" applyAlignment="1" applyProtection="1">
      <alignment horizontal="left" vertical="center" indent="1"/>
      <protection/>
    </xf>
    <xf numFmtId="49" fontId="23" fillId="28" borderId="43" xfId="375" applyNumberFormat="1" applyFont="1" applyFill="1" applyBorder="1" applyAlignment="1" applyProtection="1">
      <alignment horizontal="left" vertical="center" indent="1"/>
      <protection/>
    </xf>
    <xf numFmtId="0" fontId="60" fillId="24" borderId="0" xfId="0" applyNumberFormat="1" applyFont="1" applyFill="1" applyBorder="1" applyAlignment="1" applyProtection="1">
      <alignment horizontal="center" vertical="center" wrapText="1"/>
      <protection/>
    </xf>
    <xf numFmtId="0" fontId="0" fillId="24" borderId="44" xfId="0" applyNumberFormat="1" applyFont="1" applyFill="1" applyBorder="1" applyAlignment="1" applyProtection="1">
      <alignment horizontal="left" vertical="center" wrapText="1" indent="1"/>
      <protection/>
    </xf>
    <xf numFmtId="0" fontId="0" fillId="27" borderId="45" xfId="0" applyNumberFormat="1" applyFont="1" applyFill="1" applyBorder="1" applyAlignment="1" applyProtection="1">
      <alignment horizontal="center" wrapText="1"/>
      <protection/>
    </xf>
    <xf numFmtId="0" fontId="23" fillId="27" borderId="46" xfId="377" applyFont="1" applyFill="1" applyBorder="1" applyAlignment="1" applyProtection="1">
      <alignment horizontal="left" vertical="center" wrapText="1" indent="1"/>
      <protection/>
    </xf>
    <xf numFmtId="49" fontId="0" fillId="25" borderId="47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48" xfId="0" applyNumberFormat="1" applyFont="1" applyFill="1" applyBorder="1" applyAlignment="1" applyProtection="1">
      <alignment horizontal="left" vertical="center" wrapText="1"/>
      <protection/>
    </xf>
    <xf numFmtId="0" fontId="0" fillId="27" borderId="46" xfId="0" applyNumberFormat="1" applyFont="1" applyFill="1" applyBorder="1" applyAlignment="1" applyProtection="1">
      <alignment wrapText="1"/>
      <protection/>
    </xf>
    <xf numFmtId="0" fontId="0" fillId="27" borderId="49" xfId="0" applyNumberFormat="1" applyFont="1" applyFill="1" applyBorder="1" applyAlignment="1" applyProtection="1">
      <alignment wrapText="1"/>
      <protection/>
    </xf>
    <xf numFmtId="49" fontId="0" fillId="22" borderId="44" xfId="0" applyNumberFormat="1" applyFont="1" applyFill="1" applyBorder="1" applyAlignment="1" applyProtection="1">
      <alignment horizontal="center" vertical="center" wrapText="1"/>
      <protection locked="0"/>
    </xf>
    <xf numFmtId="49" fontId="64" fillId="0" borderId="0" xfId="535" applyFont="1" applyAlignment="1" applyProtection="1">
      <alignment horizontal="right" vertical="top"/>
      <protection/>
    </xf>
    <xf numFmtId="0" fontId="15" fillId="4" borderId="50" xfId="542" applyNumberFormat="1" applyFont="1" applyFill="1" applyBorder="1" applyAlignment="1" applyProtection="1">
      <alignment horizontal="center" vertical="center" wrapText="1"/>
      <protection/>
    </xf>
    <xf numFmtId="0" fontId="0" fillId="25" borderId="50" xfId="542" applyFont="1" applyFill="1" applyBorder="1" applyAlignment="1" applyProtection="1">
      <alignment horizontal="center" vertical="center" wrapText="1"/>
      <protection locked="0"/>
    </xf>
    <xf numFmtId="0" fontId="0" fillId="25" borderId="40" xfId="545" applyNumberFormat="1" applyFont="1" applyFill="1" applyBorder="1" applyAlignment="1" applyProtection="1">
      <alignment horizontal="center" vertical="center" wrapText="1"/>
      <protection locked="0"/>
    </xf>
    <xf numFmtId="0" fontId="0" fillId="25" borderId="50" xfId="545" applyNumberFormat="1" applyFont="1" applyFill="1" applyBorder="1" applyAlignment="1" applyProtection="1">
      <alignment horizontal="center" vertical="center" wrapText="1"/>
      <protection locked="0"/>
    </xf>
    <xf numFmtId="0" fontId="0" fillId="4" borderId="51" xfId="545" applyNumberFormat="1" applyFont="1" applyFill="1" applyBorder="1" applyAlignment="1" applyProtection="1">
      <alignment horizontal="center" vertical="center" wrapText="1"/>
      <protection/>
    </xf>
    <xf numFmtId="0" fontId="0" fillId="24" borderId="52" xfId="545" applyNumberFormat="1" applyFont="1" applyFill="1" applyBorder="1" applyAlignment="1" applyProtection="1">
      <alignment horizontal="center" vertical="center" wrapText="1"/>
      <protection/>
    </xf>
    <xf numFmtId="49" fontId="0" fillId="4" borderId="52" xfId="545" applyNumberFormat="1" applyFont="1" applyFill="1" applyBorder="1" applyAlignment="1" applyProtection="1">
      <alignment horizontal="center" vertical="center" wrapText="1"/>
      <protection/>
    </xf>
    <xf numFmtId="0" fontId="0" fillId="4" borderId="53" xfId="542" applyFont="1" applyFill="1" applyBorder="1" applyAlignment="1" applyProtection="1">
      <alignment horizontal="center" vertical="center" wrapText="1"/>
      <protection/>
    </xf>
    <xf numFmtId="0" fontId="0" fillId="24" borderId="54" xfId="542" applyFont="1" applyFill="1" applyBorder="1" applyAlignment="1" applyProtection="1">
      <alignment horizontal="center" vertical="center" wrapText="1"/>
      <protection/>
    </xf>
    <xf numFmtId="49" fontId="0" fillId="24" borderId="54" xfId="545" applyNumberFormat="1" applyFont="1" applyFill="1" applyBorder="1" applyAlignment="1" applyProtection="1">
      <alignment horizontal="center" vertical="center" wrapText="1"/>
      <protection/>
    </xf>
    <xf numFmtId="49" fontId="0" fillId="24" borderId="55" xfId="545" applyNumberFormat="1" applyFont="1" applyFill="1" applyBorder="1" applyAlignment="1" applyProtection="1">
      <alignment horizontal="center" vertical="center" wrapText="1"/>
      <protection/>
    </xf>
    <xf numFmtId="0" fontId="0" fillId="24" borderId="33" xfId="542" applyFont="1" applyFill="1" applyBorder="1" applyAlignment="1" applyProtection="1">
      <alignment horizontal="center" vertical="center" wrapText="1"/>
      <protection/>
    </xf>
    <xf numFmtId="49" fontId="0" fillId="4" borderId="40" xfId="0" applyFont="1" applyFill="1" applyBorder="1" applyAlignment="1" applyProtection="1">
      <alignment horizontal="center" vertical="center"/>
      <protection/>
    </xf>
    <xf numFmtId="49" fontId="0" fillId="25" borderId="54" xfId="0" applyFont="1" applyFill="1" applyBorder="1" applyAlignment="1" applyProtection="1">
      <alignment horizontal="center" vertical="center" wrapText="1"/>
      <protection locked="0"/>
    </xf>
    <xf numFmtId="49" fontId="23" fillId="28" borderId="56" xfId="375" applyNumberFormat="1" applyFont="1" applyFill="1" applyBorder="1" applyAlignment="1" applyProtection="1">
      <alignment horizontal="left" vertical="center" indent="1"/>
      <protection/>
    </xf>
    <xf numFmtId="0" fontId="0" fillId="24" borderId="57" xfId="542" applyFont="1" applyFill="1" applyBorder="1" applyAlignment="1" applyProtection="1">
      <alignment vertical="center" wrapText="1"/>
      <protection/>
    </xf>
    <xf numFmtId="0" fontId="20" fillId="24" borderId="57" xfId="545" applyNumberFormat="1" applyFont="1" applyFill="1" applyBorder="1" applyAlignment="1" applyProtection="1">
      <alignment horizontal="center" vertical="center" wrapText="1"/>
      <protection/>
    </xf>
    <xf numFmtId="49" fontId="0" fillId="24" borderId="57" xfId="545" applyNumberFormat="1" applyFont="1" applyFill="1" applyBorder="1" applyAlignment="1" applyProtection="1">
      <alignment horizontal="center" vertical="center" wrapText="1"/>
      <protection/>
    </xf>
    <xf numFmtId="0" fontId="0" fillId="24" borderId="58" xfId="542" applyFont="1" applyFill="1" applyBorder="1" applyAlignment="1" applyProtection="1">
      <alignment vertical="center" wrapText="1"/>
      <protection/>
    </xf>
    <xf numFmtId="0" fontId="0" fillId="0" borderId="59" xfId="538" applyFont="1" applyBorder="1" applyAlignment="1" applyProtection="1">
      <alignment vertical="center" wrapText="1"/>
      <protection/>
    </xf>
    <xf numFmtId="0" fontId="0" fillId="0" borderId="59" xfId="542" applyFont="1" applyFill="1" applyBorder="1" applyAlignment="1" applyProtection="1">
      <alignment horizontal="center" vertical="center" wrapText="1"/>
      <protection/>
    </xf>
    <xf numFmtId="0" fontId="0" fillId="24" borderId="60" xfId="542" applyFont="1" applyFill="1" applyBorder="1" applyAlignment="1" applyProtection="1">
      <alignment vertical="center" wrapText="1"/>
      <protection/>
    </xf>
    <xf numFmtId="0" fontId="0" fillId="24" borderId="61" xfId="542" applyFont="1" applyFill="1" applyBorder="1" applyAlignment="1" applyProtection="1">
      <alignment vertical="center" wrapText="1"/>
      <protection/>
    </xf>
    <xf numFmtId="0" fontId="0" fillId="24" borderId="61" xfId="542" applyFont="1" applyFill="1" applyBorder="1" applyAlignment="1" applyProtection="1">
      <alignment horizontal="center" vertical="center" wrapText="1"/>
      <protection/>
    </xf>
    <xf numFmtId="0" fontId="0" fillId="0" borderId="62" xfId="538" applyFont="1" applyBorder="1" applyAlignment="1" applyProtection="1">
      <alignment vertical="center" wrapText="1"/>
      <protection/>
    </xf>
    <xf numFmtId="0" fontId="0" fillId="0" borderId="63" xfId="538" applyFont="1" applyBorder="1" applyAlignment="1" applyProtection="1">
      <alignment vertical="center" wrapText="1"/>
      <protection/>
    </xf>
    <xf numFmtId="0" fontId="0" fillId="0" borderId="63" xfId="538" applyFont="1" applyBorder="1" applyAlignment="1" applyProtection="1">
      <alignment vertical="center" wrapText="1"/>
      <protection/>
    </xf>
    <xf numFmtId="0" fontId="61" fillId="24" borderId="63" xfId="545" applyNumberFormat="1" applyFont="1" applyFill="1" applyBorder="1" applyAlignment="1" applyProtection="1">
      <alignment horizontal="center" vertical="top" wrapText="1"/>
      <protection/>
    </xf>
    <xf numFmtId="49" fontId="15" fillId="24" borderId="63" xfId="545" applyNumberFormat="1" applyFont="1" applyFill="1" applyBorder="1" applyAlignment="1" applyProtection="1">
      <alignment horizontal="center" vertical="center" wrapText="1"/>
      <protection/>
    </xf>
    <xf numFmtId="0" fontId="0" fillId="24" borderId="63" xfId="545" applyNumberFormat="1" applyFont="1" applyFill="1" applyBorder="1" applyAlignment="1" applyProtection="1">
      <alignment horizontal="center" vertical="center" wrapText="1"/>
      <protection/>
    </xf>
    <xf numFmtId="0" fontId="0" fillId="24" borderId="63" xfId="538" applyFont="1" applyFill="1" applyBorder="1" applyAlignment="1" applyProtection="1">
      <alignment vertical="center" wrapText="1"/>
      <protection/>
    </xf>
    <xf numFmtId="0" fontId="0" fillId="24" borderId="63" xfId="542" applyFont="1" applyFill="1" applyBorder="1" applyAlignment="1" applyProtection="1">
      <alignment vertical="center" wrapText="1"/>
      <protection/>
    </xf>
    <xf numFmtId="49" fontId="0" fillId="24" borderId="63" xfId="545" applyNumberFormat="1" applyFont="1" applyFill="1" applyBorder="1" applyAlignment="1" applyProtection="1">
      <alignment horizontal="center" vertical="center" wrapText="1"/>
      <protection/>
    </xf>
    <xf numFmtId="0" fontId="0" fillId="24" borderId="64" xfId="542" applyFont="1" applyFill="1" applyBorder="1" applyAlignment="1" applyProtection="1">
      <alignment vertical="center" wrapText="1"/>
      <protection/>
    </xf>
    <xf numFmtId="0" fontId="0" fillId="0" borderId="0" xfId="544" applyFont="1" applyBorder="1" applyAlignment="1" applyProtection="1">
      <alignment wrapText="1"/>
      <protection/>
    </xf>
    <xf numFmtId="49" fontId="0" fillId="24" borderId="57" xfId="535" applyFill="1" applyBorder="1" applyProtection="1">
      <alignment vertical="top"/>
      <protection/>
    </xf>
    <xf numFmtId="49" fontId="0" fillId="24" borderId="57" xfId="541" applyFont="1" applyFill="1" applyBorder="1" applyProtection="1">
      <alignment vertical="top"/>
      <protection/>
    </xf>
    <xf numFmtId="0" fontId="0" fillId="24" borderId="57" xfId="530" applyFont="1" applyFill="1" applyBorder="1" applyAlignment="1" applyProtection="1">
      <alignment wrapText="1"/>
      <protection/>
    </xf>
    <xf numFmtId="49" fontId="0" fillId="24" borderId="58" xfId="535" applyFill="1" applyBorder="1" applyProtection="1">
      <alignment vertical="top"/>
      <protection/>
    </xf>
    <xf numFmtId="49" fontId="0" fillId="24" borderId="59" xfId="535" applyFill="1" applyBorder="1" applyProtection="1">
      <alignment vertical="top"/>
      <protection/>
    </xf>
    <xf numFmtId="49" fontId="0" fillId="24" borderId="60" xfId="535" applyFill="1" applyBorder="1" applyProtection="1">
      <alignment vertical="top"/>
      <protection/>
    </xf>
    <xf numFmtId="49" fontId="0" fillId="24" borderId="61" xfId="535" applyFill="1" applyBorder="1" applyProtection="1">
      <alignment vertical="top"/>
      <protection/>
    </xf>
    <xf numFmtId="49" fontId="0" fillId="0" borderId="62" xfId="535" applyBorder="1" applyProtection="1">
      <alignment vertical="top"/>
      <protection/>
    </xf>
    <xf numFmtId="49" fontId="0" fillId="0" borderId="63" xfId="535" applyBorder="1" applyProtection="1">
      <alignment vertical="top"/>
      <protection/>
    </xf>
    <xf numFmtId="49" fontId="0" fillId="0" borderId="63" xfId="541" applyFont="1" applyBorder="1" applyProtection="1">
      <alignment vertical="top"/>
      <protection/>
    </xf>
    <xf numFmtId="0" fontId="0" fillId="0" borderId="63" xfId="544" applyFont="1" applyBorder="1" applyAlignment="1" applyProtection="1">
      <alignment wrapText="1"/>
      <protection/>
    </xf>
    <xf numFmtId="49" fontId="0" fillId="0" borderId="64" xfId="535" applyBorder="1" applyProtection="1">
      <alignment vertical="top"/>
      <protection/>
    </xf>
    <xf numFmtId="0" fontId="0" fillId="24" borderId="57" xfId="0" applyNumberFormat="1" applyFont="1" applyFill="1" applyBorder="1" applyAlignment="1" applyProtection="1">
      <alignment wrapText="1"/>
      <protection/>
    </xf>
    <xf numFmtId="0" fontId="0" fillId="24" borderId="57" xfId="0" applyNumberFormat="1" applyFont="1" applyFill="1" applyBorder="1" applyAlignment="1" applyProtection="1">
      <alignment horizontal="right" vertical="top"/>
      <protection/>
    </xf>
    <xf numFmtId="0" fontId="23" fillId="24" borderId="65" xfId="375" applyFont="1" applyFill="1" applyBorder="1" applyAlignment="1" applyProtection="1">
      <alignment horizontal="center" vertical="center" wrapText="1"/>
      <protection/>
    </xf>
    <xf numFmtId="0" fontId="20" fillId="24" borderId="57" xfId="0" applyNumberFormat="1" applyFont="1" applyFill="1" applyBorder="1" applyAlignment="1" applyProtection="1">
      <alignment/>
      <protection/>
    </xf>
    <xf numFmtId="0" fontId="0" fillId="24" borderId="57" xfId="0" applyNumberFormat="1" applyFont="1" applyFill="1" applyBorder="1" applyAlignment="1" applyProtection="1">
      <alignment/>
      <protection/>
    </xf>
    <xf numFmtId="0" fontId="0" fillId="24" borderId="58" xfId="0" applyNumberFormat="1" applyFont="1" applyFill="1" applyBorder="1" applyAlignment="1" applyProtection="1">
      <alignment/>
      <protection/>
    </xf>
    <xf numFmtId="0" fontId="15" fillId="24" borderId="59" xfId="0" applyNumberFormat="1" applyFont="1" applyFill="1" applyBorder="1" applyAlignment="1" applyProtection="1">
      <alignment horizontal="center" wrapText="1"/>
      <protection/>
    </xf>
    <xf numFmtId="0" fontId="23" fillId="24" borderId="59" xfId="375" applyNumberFormat="1" applyFont="1" applyFill="1" applyBorder="1" applyAlignment="1" applyProtection="1">
      <alignment horizontal="left" wrapText="1"/>
      <protection/>
    </xf>
    <xf numFmtId="0" fontId="0" fillId="24" borderId="60" xfId="0" applyNumberFormat="1" applyFont="1" applyFill="1" applyBorder="1" applyAlignment="1" applyProtection="1">
      <alignment/>
      <protection/>
    </xf>
    <xf numFmtId="0" fontId="0" fillId="24" borderId="61" xfId="0" applyNumberFormat="1" applyFont="1" applyFill="1" applyBorder="1" applyAlignment="1" applyProtection="1">
      <alignment/>
      <protection/>
    </xf>
    <xf numFmtId="0" fontId="15" fillId="24" borderId="66" xfId="0" applyNumberFormat="1" applyFont="1" applyFill="1" applyBorder="1" applyAlignment="1" applyProtection="1">
      <alignment horizontal="center" wrapText="1"/>
      <protection/>
    </xf>
    <xf numFmtId="0" fontId="15" fillId="24" borderId="62" xfId="0" applyNumberFormat="1" applyFont="1" applyFill="1" applyBorder="1" applyAlignment="1" applyProtection="1">
      <alignment horizontal="center" wrapText="1"/>
      <protection/>
    </xf>
    <xf numFmtId="0" fontId="15" fillId="24" borderId="63" xfId="0" applyNumberFormat="1" applyFont="1" applyFill="1" applyBorder="1" applyAlignment="1" applyProtection="1">
      <alignment horizontal="center" wrapText="1"/>
      <protection/>
    </xf>
    <xf numFmtId="0" fontId="15" fillId="24" borderId="67" xfId="0" applyNumberFormat="1" applyFont="1" applyFill="1" applyBorder="1" applyAlignment="1" applyProtection="1">
      <alignment horizontal="center" wrapText="1"/>
      <protection/>
    </xf>
    <xf numFmtId="0" fontId="0" fillId="24" borderId="64" xfId="0" applyNumberFormat="1" applyFont="1" applyFill="1" applyBorder="1" applyAlignment="1" applyProtection="1">
      <alignment/>
      <protection/>
    </xf>
    <xf numFmtId="0" fontId="0" fillId="24" borderId="59" xfId="0" applyNumberFormat="1" applyFont="1" applyFill="1" applyBorder="1" applyAlignment="1" applyProtection="1">
      <alignment/>
      <protection/>
    </xf>
    <xf numFmtId="0" fontId="0" fillId="24" borderId="62" xfId="0" applyNumberFormat="1" applyFont="1" applyFill="1" applyBorder="1" applyAlignment="1" applyProtection="1">
      <alignment/>
      <protection/>
    </xf>
    <xf numFmtId="0" fontId="0" fillId="24" borderId="63" xfId="0" applyNumberFormat="1" applyFont="1" applyFill="1" applyBorder="1" applyAlignment="1" applyProtection="1">
      <alignment/>
      <protection/>
    </xf>
    <xf numFmtId="0" fontId="0" fillId="24" borderId="57" xfId="531" applyFont="1" applyFill="1" applyBorder="1" applyProtection="1">
      <alignment/>
      <protection/>
    </xf>
    <xf numFmtId="0" fontId="0" fillId="24" borderId="58" xfId="531" applyFont="1" applyFill="1" applyBorder="1" applyProtection="1">
      <alignment/>
      <protection/>
    </xf>
    <xf numFmtId="0" fontId="0" fillId="24" borderId="60" xfId="531" applyFont="1" applyFill="1" applyBorder="1" applyProtection="1">
      <alignment/>
      <protection/>
    </xf>
    <xf numFmtId="0" fontId="0" fillId="24" borderId="61" xfId="531" applyFont="1" applyFill="1" applyBorder="1" applyProtection="1">
      <alignment/>
      <protection/>
    </xf>
    <xf numFmtId="0" fontId="0" fillId="24" borderId="62" xfId="531" applyFont="1" applyFill="1" applyBorder="1" applyProtection="1">
      <alignment/>
      <protection/>
    </xf>
    <xf numFmtId="0" fontId="0" fillId="24" borderId="63" xfId="531" applyFont="1" applyFill="1" applyBorder="1" applyProtection="1">
      <alignment/>
      <protection/>
    </xf>
    <xf numFmtId="0" fontId="0" fillId="24" borderId="64" xfId="531" applyFont="1" applyFill="1" applyBorder="1" applyProtection="1">
      <alignment/>
      <protection/>
    </xf>
    <xf numFmtId="0" fontId="0" fillId="24" borderId="66" xfId="538" applyFont="1" applyFill="1" applyBorder="1" applyAlignment="1" applyProtection="1">
      <alignment vertical="center" wrapText="1"/>
      <protection/>
    </xf>
    <xf numFmtId="0" fontId="0" fillId="24" borderId="68" xfId="0" applyNumberFormat="1" applyFont="1" applyFill="1" applyBorder="1" applyAlignment="1" applyProtection="1">
      <alignment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49" fontId="15" fillId="20" borderId="69" xfId="0" applyFont="1" applyFill="1" applyBorder="1" applyAlignment="1" applyProtection="1">
      <alignment horizontal="center" vertical="center"/>
      <protection/>
    </xf>
    <xf numFmtId="49" fontId="15" fillId="20" borderId="70" xfId="0" applyFont="1" applyFill="1" applyBorder="1" applyAlignment="1" applyProtection="1">
      <alignment horizontal="center" vertical="center"/>
      <protection/>
    </xf>
    <xf numFmtId="49" fontId="65" fillId="0" borderId="71" xfId="0" applyFont="1" applyBorder="1" applyAlignment="1" applyProtection="1">
      <alignment horizontal="center" vertical="center"/>
      <protection/>
    </xf>
    <xf numFmtId="49" fontId="0" fillId="0" borderId="0" xfId="0" applyFont="1" applyAlignment="1" applyProtection="1">
      <alignment vertical="top"/>
      <protection/>
    </xf>
    <xf numFmtId="49" fontId="0" fillId="22" borderId="72" xfId="0" applyNumberFormat="1" applyFont="1" applyFill="1" applyBorder="1" applyAlignment="1" applyProtection="1">
      <alignment horizontal="center" vertical="center" wrapText="1"/>
      <protection locked="0"/>
    </xf>
    <xf numFmtId="0" fontId="15" fillId="20" borderId="23" xfId="0" applyNumberFormat="1" applyFont="1" applyFill="1" applyBorder="1" applyAlignment="1" applyProtection="1">
      <alignment horizontal="center" vertical="center" wrapText="1"/>
      <protection/>
    </xf>
    <xf numFmtId="0" fontId="15" fillId="20" borderId="34" xfId="0" applyNumberFormat="1" applyFont="1" applyFill="1" applyBorder="1" applyAlignment="1" applyProtection="1">
      <alignment horizontal="center" vertical="center" wrapText="1"/>
      <protection/>
    </xf>
    <xf numFmtId="0" fontId="15" fillId="20" borderId="73" xfId="0" applyNumberFormat="1" applyFont="1" applyFill="1" applyBorder="1" applyAlignment="1" applyProtection="1">
      <alignment horizontal="center" vertical="center" wrapText="1"/>
      <protection/>
    </xf>
    <xf numFmtId="0" fontId="15" fillId="20" borderId="74" xfId="0" applyNumberFormat="1" applyFont="1" applyFill="1" applyBorder="1" applyAlignment="1" applyProtection="1">
      <alignment horizontal="center" vertical="center" wrapText="1"/>
      <protection/>
    </xf>
    <xf numFmtId="0" fontId="15" fillId="20" borderId="75" xfId="0" applyNumberFormat="1" applyFont="1" applyFill="1" applyBorder="1" applyAlignment="1" applyProtection="1">
      <alignment horizontal="center" vertical="center" wrapText="1"/>
      <protection/>
    </xf>
    <xf numFmtId="0" fontId="15" fillId="20" borderId="76" xfId="0" applyNumberFormat="1" applyFont="1" applyFill="1" applyBorder="1" applyAlignment="1" applyProtection="1">
      <alignment horizontal="center" vertical="center" wrapText="1"/>
      <protection/>
    </xf>
    <xf numFmtId="49" fontId="0" fillId="25" borderId="17" xfId="545" applyNumberFormat="1" applyFont="1" applyFill="1" applyBorder="1" applyAlignment="1" applyProtection="1">
      <alignment horizontal="center" vertical="center" wrapText="1"/>
      <protection locked="0"/>
    </xf>
    <xf numFmtId="49" fontId="0" fillId="25" borderId="34" xfId="545" applyNumberFormat="1" applyFont="1" applyFill="1" applyBorder="1" applyAlignment="1" applyProtection="1">
      <alignment horizontal="center" vertical="center" wrapText="1"/>
      <protection locked="0"/>
    </xf>
    <xf numFmtId="49" fontId="15" fillId="0" borderId="77" xfId="535" applyFont="1" applyBorder="1" applyAlignment="1" applyProtection="1">
      <alignment horizontal="center" vertical="center" wrapText="1"/>
      <protection/>
    </xf>
    <xf numFmtId="49" fontId="15" fillId="0" borderId="0" xfId="539" applyFont="1" applyBorder="1" applyAlignment="1" applyProtection="1">
      <alignment horizontal="left" vertical="center" indent="4"/>
      <protection/>
    </xf>
    <xf numFmtId="49" fontId="15" fillId="0" borderId="28" xfId="539" applyFont="1" applyBorder="1" applyAlignment="1" applyProtection="1">
      <alignment horizontal="left" vertical="center" indent="4"/>
      <protection/>
    </xf>
    <xf numFmtId="49" fontId="15" fillId="2" borderId="78" xfId="535" applyFont="1" applyFill="1" applyBorder="1" applyAlignment="1" applyProtection="1">
      <alignment horizontal="center" vertical="center"/>
      <protection/>
    </xf>
    <xf numFmtId="49" fontId="0" fillId="24" borderId="43" xfId="539" applyFont="1" applyFill="1" applyBorder="1" applyAlignment="1" applyProtection="1">
      <alignment horizontal="center" vertical="center"/>
      <protection/>
    </xf>
    <xf numFmtId="49" fontId="0" fillId="24" borderId="77" xfId="539" applyFont="1" applyFill="1" applyBorder="1" applyAlignment="1" applyProtection="1">
      <alignment horizontal="center" vertical="center"/>
      <protection/>
    </xf>
    <xf numFmtId="49" fontId="0" fillId="24" borderId="31" xfId="539" applyFont="1" applyFill="1" applyBorder="1" applyAlignment="1" applyProtection="1">
      <alignment horizontal="center" vertical="center"/>
      <protection/>
    </xf>
    <xf numFmtId="49" fontId="0" fillId="24" borderId="79" xfId="539" applyFont="1" applyFill="1" applyBorder="1" applyAlignment="1" applyProtection="1">
      <alignment horizontal="center" vertical="center"/>
      <protection/>
    </xf>
    <xf numFmtId="49" fontId="15" fillId="0" borderId="43" xfId="535" applyFont="1" applyBorder="1" applyAlignment="1" applyProtection="1">
      <alignment horizontal="center" vertical="center" wrapText="1"/>
      <protection/>
    </xf>
    <xf numFmtId="49" fontId="15" fillId="0" borderId="41" xfId="535" applyFont="1" applyBorder="1" applyAlignment="1" applyProtection="1">
      <alignment horizontal="center" vertical="center" wrapText="1"/>
      <protection/>
    </xf>
    <xf numFmtId="49" fontId="15" fillId="2" borderId="80" xfId="535" applyFont="1" applyFill="1" applyBorder="1" applyAlignment="1" applyProtection="1">
      <alignment horizontal="center" vertical="center"/>
      <protection/>
    </xf>
    <xf numFmtId="49" fontId="15" fillId="2" borderId="81" xfId="535" applyFont="1" applyFill="1" applyBorder="1" applyAlignment="1" applyProtection="1">
      <alignment horizontal="center" vertical="center"/>
      <protection/>
    </xf>
    <xf numFmtId="0" fontId="20" fillId="0" borderId="82" xfId="538" applyFont="1" applyBorder="1" applyAlignment="1" applyProtection="1">
      <alignment horizontal="center" vertical="center" wrapText="1"/>
      <protection/>
    </xf>
    <xf numFmtId="0" fontId="15" fillId="24" borderId="83" xfId="545" applyNumberFormat="1" applyFont="1" applyFill="1" applyBorder="1" applyAlignment="1" applyProtection="1">
      <alignment horizontal="center" vertical="center" wrapText="1"/>
      <protection/>
    </xf>
    <xf numFmtId="0" fontId="15" fillId="24" borderId="54" xfId="545" applyNumberFormat="1" applyFont="1" applyFill="1" applyBorder="1" applyAlignment="1" applyProtection="1">
      <alignment horizontal="center" vertical="center" wrapText="1"/>
      <protection/>
    </xf>
    <xf numFmtId="49" fontId="15" fillId="24" borderId="33" xfId="545" applyNumberFormat="1" applyFont="1" applyFill="1" applyBorder="1" applyAlignment="1" applyProtection="1">
      <alignment horizontal="center" vertical="center" wrapText="1"/>
      <protection/>
    </xf>
    <xf numFmtId="49" fontId="15" fillId="24" borderId="54" xfId="545" applyNumberFormat="1" applyFont="1" applyFill="1" applyBorder="1" applyAlignment="1" applyProtection="1">
      <alignment horizontal="center" vertical="center" wrapText="1"/>
      <protection/>
    </xf>
    <xf numFmtId="0" fontId="61" fillId="24" borderId="28" xfId="545" applyNumberFormat="1" applyFont="1" applyFill="1" applyBorder="1" applyAlignment="1" applyProtection="1">
      <alignment horizontal="center" vertical="center" wrapText="1"/>
      <protection/>
    </xf>
    <xf numFmtId="0" fontId="15" fillId="24" borderId="84" xfId="545" applyNumberFormat="1" applyFont="1" applyFill="1" applyBorder="1" applyAlignment="1" applyProtection="1">
      <alignment horizontal="center" vertical="center" wrapText="1"/>
      <protection/>
    </xf>
    <xf numFmtId="0" fontId="15" fillId="24" borderId="85" xfId="545" applyNumberFormat="1" applyFont="1" applyFill="1" applyBorder="1" applyAlignment="1" applyProtection="1">
      <alignment horizontal="center" vertical="center" wrapText="1"/>
      <protection/>
    </xf>
    <xf numFmtId="49" fontId="15" fillId="24" borderId="86" xfId="545" applyNumberFormat="1" applyFont="1" applyFill="1" applyBorder="1" applyAlignment="1" applyProtection="1">
      <alignment horizontal="center" vertical="center" wrapText="1"/>
      <protection/>
    </xf>
    <xf numFmtId="49" fontId="15" fillId="24" borderId="55" xfId="545" applyNumberFormat="1" applyFont="1" applyFill="1" applyBorder="1" applyAlignment="1" applyProtection="1">
      <alignment horizontal="center" vertical="center" wrapText="1"/>
      <protection/>
    </xf>
    <xf numFmtId="0" fontId="0" fillId="24" borderId="87" xfId="538" applyFont="1" applyFill="1" applyBorder="1" applyAlignment="1" applyProtection="1">
      <alignment horizontal="center" vertical="center" wrapText="1"/>
      <protection/>
    </xf>
    <xf numFmtId="0" fontId="0" fillId="24" borderId="0" xfId="542" applyFont="1" applyFill="1" applyBorder="1" applyAlignment="1" applyProtection="1">
      <alignment horizontal="right" vertical="center" wrapText="1"/>
      <protection/>
    </xf>
    <xf numFmtId="0" fontId="15" fillId="24" borderId="86" xfId="542" applyFont="1" applyFill="1" applyBorder="1" applyAlignment="1" applyProtection="1">
      <alignment horizontal="center" vertical="center" wrapText="1"/>
      <protection/>
    </xf>
    <xf numFmtId="0" fontId="15" fillId="24" borderId="55" xfId="542" applyFont="1" applyFill="1" applyBorder="1" applyAlignment="1" applyProtection="1">
      <alignment horizontal="center" vertical="center" wrapText="1"/>
      <protection/>
    </xf>
    <xf numFmtId="0" fontId="15" fillId="2" borderId="78" xfId="542" applyFont="1" applyFill="1" applyBorder="1" applyAlignment="1" applyProtection="1">
      <alignment horizontal="center" vertical="center" wrapText="1"/>
      <protection/>
    </xf>
    <xf numFmtId="0" fontId="15" fillId="2" borderId="80" xfId="542" applyFont="1" applyFill="1" applyBorder="1" applyAlignment="1" applyProtection="1">
      <alignment horizontal="center" vertical="center" wrapText="1"/>
      <protection/>
    </xf>
    <xf numFmtId="0" fontId="15" fillId="2" borderId="81" xfId="542" applyFont="1" applyFill="1" applyBorder="1" applyAlignment="1" applyProtection="1">
      <alignment horizontal="center" vertical="center" wrapText="1"/>
      <protection/>
    </xf>
    <xf numFmtId="49" fontId="0" fillId="25" borderId="88" xfId="0" applyFill="1" applyBorder="1" applyAlignment="1" applyProtection="1">
      <alignment horizontal="center" vertical="center" wrapText="1"/>
      <protection locked="0"/>
    </xf>
    <xf numFmtId="49" fontId="0" fillId="25" borderId="89" xfId="0" applyFill="1" applyBorder="1" applyAlignment="1" applyProtection="1">
      <alignment horizontal="center" vertical="center" wrapText="1"/>
      <protection locked="0"/>
    </xf>
    <xf numFmtId="0" fontId="0" fillId="24" borderId="28" xfId="542" applyFont="1" applyFill="1" applyBorder="1" applyAlignment="1" applyProtection="1">
      <alignment horizontal="center" vertical="center" wrapText="1"/>
      <protection/>
    </xf>
    <xf numFmtId="0" fontId="15" fillId="24" borderId="54" xfId="542" applyFont="1" applyFill="1" applyBorder="1" applyAlignment="1" applyProtection="1">
      <alignment horizontal="center" vertical="center" wrapText="1"/>
      <protection/>
    </xf>
    <xf numFmtId="0" fontId="15" fillId="24" borderId="40" xfId="542" applyFont="1" applyFill="1" applyBorder="1" applyAlignment="1" applyProtection="1">
      <alignment horizontal="center" vertical="center" wrapText="1"/>
      <protection/>
    </xf>
    <xf numFmtId="49" fontId="15" fillId="24" borderId="90" xfId="545" applyNumberFormat="1" applyFont="1" applyFill="1" applyBorder="1" applyAlignment="1" applyProtection="1">
      <alignment horizontal="center" vertical="center" wrapText="1"/>
      <protection/>
    </xf>
    <xf numFmtId="49" fontId="15" fillId="24" borderId="91" xfId="545" applyNumberFormat="1" applyFont="1" applyFill="1" applyBorder="1" applyAlignment="1" applyProtection="1">
      <alignment horizontal="center" vertical="center" wrapText="1"/>
      <protection/>
    </xf>
    <xf numFmtId="0" fontId="15" fillId="24" borderId="33" xfId="542" applyFont="1" applyFill="1" applyBorder="1" applyAlignment="1" applyProtection="1">
      <alignment horizontal="center" vertical="center" wrapText="1"/>
      <protection/>
    </xf>
    <xf numFmtId="0" fontId="0" fillId="24" borderId="0" xfId="0" applyNumberFormat="1" applyFont="1" applyFill="1" applyBorder="1" applyAlignment="1" applyProtection="1">
      <alignment horizontal="left" vertical="center" wrapText="1"/>
      <protection/>
    </xf>
    <xf numFmtId="0" fontId="15" fillId="2" borderId="58" xfId="0" applyNumberFormat="1" applyFont="1" applyFill="1" applyBorder="1" applyAlignment="1" applyProtection="1">
      <alignment horizontal="center" vertical="center" wrapText="1"/>
      <protection/>
    </xf>
    <xf numFmtId="0" fontId="15" fillId="2" borderId="59" xfId="0" applyNumberFormat="1" applyFont="1" applyFill="1" applyBorder="1" applyAlignment="1" applyProtection="1">
      <alignment horizontal="center" vertical="center" wrapText="1"/>
      <protection/>
    </xf>
    <xf numFmtId="0" fontId="15" fillId="2" borderId="62" xfId="0" applyNumberFormat="1" applyFont="1" applyFill="1" applyBorder="1" applyAlignment="1" applyProtection="1">
      <alignment horizontal="center" vertical="center" wrapText="1"/>
      <protection/>
    </xf>
    <xf numFmtId="0" fontId="0" fillId="2" borderId="60" xfId="0" applyNumberFormat="1" applyFont="1" applyFill="1" applyBorder="1" applyAlignment="1" applyProtection="1">
      <alignment horizontal="center" vertical="center" wrapText="1"/>
      <protection/>
    </xf>
    <xf numFmtId="0" fontId="0" fillId="2" borderId="61" xfId="0" applyNumberFormat="1" applyFont="1" applyFill="1" applyBorder="1" applyAlignment="1" applyProtection="1">
      <alignment horizontal="center" vertical="center" wrapText="1"/>
      <protection/>
    </xf>
    <xf numFmtId="0" fontId="0" fillId="2" borderId="6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Border="1" applyAlignment="1" applyProtection="1">
      <alignment horizontal="left" vertical="top" wrapText="1"/>
      <protection/>
    </xf>
    <xf numFmtId="0" fontId="15" fillId="2" borderId="58" xfId="0" applyNumberFormat="1" applyFont="1" applyFill="1" applyBorder="1" applyAlignment="1" applyProtection="1">
      <alignment horizontal="center" vertical="center"/>
      <protection/>
    </xf>
    <xf numFmtId="0" fontId="15" fillId="2" borderId="59" xfId="0" applyNumberFormat="1" applyFont="1" applyFill="1" applyBorder="1" applyAlignment="1" applyProtection="1">
      <alignment horizontal="center" vertical="center"/>
      <protection/>
    </xf>
    <xf numFmtId="0" fontId="15" fillId="2" borderId="62" xfId="0" applyNumberFormat="1" applyFont="1" applyFill="1" applyBorder="1" applyAlignment="1" applyProtection="1">
      <alignment horizontal="center" vertical="center"/>
      <protection/>
    </xf>
    <xf numFmtId="0" fontId="0" fillId="2" borderId="60" xfId="0" applyNumberFormat="1" applyFont="1" applyFill="1" applyBorder="1" applyAlignment="1" applyProtection="1">
      <alignment horizontal="center" vertical="center"/>
      <protection/>
    </xf>
    <xf numFmtId="0" fontId="0" fillId="2" borderId="61" xfId="0" applyNumberFormat="1" applyFont="1" applyFill="1" applyBorder="1" applyAlignment="1" applyProtection="1">
      <alignment horizontal="center" vertical="center"/>
      <protection/>
    </xf>
    <xf numFmtId="0" fontId="0" fillId="2" borderId="64" xfId="0" applyNumberFormat="1" applyFont="1" applyFill="1" applyBorder="1" applyAlignment="1" applyProtection="1">
      <alignment horizontal="center" vertical="center"/>
      <protection/>
    </xf>
    <xf numFmtId="0" fontId="15" fillId="20" borderId="78" xfId="0" applyNumberFormat="1" applyFont="1" applyFill="1" applyBorder="1" applyAlignment="1" applyProtection="1">
      <alignment horizontal="center" vertical="center" wrapText="1"/>
      <protection/>
    </xf>
    <xf numFmtId="0" fontId="15" fillId="20" borderId="80" xfId="0" applyNumberFormat="1" applyFont="1" applyFill="1" applyBorder="1" applyAlignment="1" applyProtection="1">
      <alignment horizontal="center" vertical="center" wrapText="1"/>
      <protection/>
    </xf>
    <xf numFmtId="0" fontId="15" fillId="20" borderId="81" xfId="0" applyNumberFormat="1" applyFont="1" applyFill="1" applyBorder="1" applyAlignment="1" applyProtection="1">
      <alignment horizontal="center" vertical="center" wrapText="1"/>
      <protection/>
    </xf>
    <xf numFmtId="0" fontId="15" fillId="2" borderId="58" xfId="531" applyFont="1" applyFill="1" applyBorder="1" applyAlignment="1" applyProtection="1">
      <alignment horizontal="center" vertical="center"/>
      <protection/>
    </xf>
    <xf numFmtId="0" fontId="15" fillId="2" borderId="59" xfId="531" applyFont="1" applyFill="1" applyBorder="1" applyAlignment="1" applyProtection="1">
      <alignment horizontal="center" vertical="center"/>
      <protection/>
    </xf>
    <xf numFmtId="0" fontId="15" fillId="2" borderId="62" xfId="531" applyFont="1" applyFill="1" applyBorder="1" applyAlignment="1" applyProtection="1">
      <alignment horizontal="center" vertical="center"/>
      <protection/>
    </xf>
    <xf numFmtId="0" fontId="15" fillId="2" borderId="60" xfId="531" applyFont="1" applyFill="1" applyBorder="1" applyAlignment="1" applyProtection="1">
      <alignment horizontal="center" vertical="center"/>
      <protection/>
    </xf>
    <xf numFmtId="0" fontId="15" fillId="2" borderId="61" xfId="531" applyFont="1" applyFill="1" applyBorder="1" applyAlignment="1" applyProtection="1">
      <alignment horizontal="center" vertical="center"/>
      <protection/>
    </xf>
    <xf numFmtId="0" fontId="15" fillId="2" borderId="64" xfId="531" applyFont="1" applyFill="1" applyBorder="1" applyAlignment="1" applyProtection="1">
      <alignment horizontal="center" vertical="center"/>
      <protection/>
    </xf>
    <xf numFmtId="49" fontId="15" fillId="2" borderId="78" xfId="0" applyFont="1" applyFill="1" applyBorder="1" applyAlignment="1" applyProtection="1">
      <alignment horizontal="center" vertical="center"/>
      <protection/>
    </xf>
    <xf numFmtId="49" fontId="15" fillId="2" borderId="80" xfId="0" applyFont="1" applyFill="1" applyBorder="1" applyAlignment="1" applyProtection="1">
      <alignment horizontal="center" vertical="center"/>
      <protection/>
    </xf>
    <xf numFmtId="49" fontId="15" fillId="2" borderId="81" xfId="0" applyFont="1" applyFill="1" applyBorder="1" applyAlignment="1" applyProtection="1">
      <alignment horizontal="center" vertical="center"/>
      <protection/>
    </xf>
    <xf numFmtId="49" fontId="0" fillId="25" borderId="25" xfId="0" applyFill="1" applyBorder="1" applyAlignment="1" applyProtection="1">
      <alignment horizontal="center" vertical="center" wrapText="1"/>
      <protection locked="0"/>
    </xf>
    <xf numFmtId="49" fontId="0" fillId="25" borderId="92" xfId="0" applyFill="1" applyBorder="1" applyAlignment="1" applyProtection="1">
      <alignment horizontal="center" vertical="center" wrapText="1"/>
      <protection locked="0"/>
    </xf>
    <xf numFmtId="49" fontId="23" fillId="20" borderId="22" xfId="375" applyNumberFormat="1" applyFont="1" applyFill="1" applyBorder="1" applyAlignment="1" applyProtection="1">
      <alignment horizontal="center" vertical="center" wrapText="1"/>
      <protection/>
    </xf>
    <xf numFmtId="49" fontId="23" fillId="20" borderId="23" xfId="375" applyNumberFormat="1" applyFont="1" applyFill="1" applyBorder="1" applyAlignment="1" applyProtection="1">
      <alignment horizontal="center" vertical="center" wrapText="1"/>
      <protection/>
    </xf>
    <xf numFmtId="49" fontId="23" fillId="20" borderId="34" xfId="375" applyNumberFormat="1" applyFont="1" applyFill="1" applyBorder="1" applyAlignment="1" applyProtection="1">
      <alignment horizontal="center" vertical="center" wrapText="1"/>
      <protection/>
    </xf>
    <xf numFmtId="49" fontId="18" fillId="4" borderId="15" xfId="536" applyNumberFormat="1" applyFont="1" applyFill="1" applyBorder="1" applyAlignment="1" applyProtection="1">
      <alignment horizontal="center" vertical="center" wrapText="1"/>
      <protection/>
    </xf>
    <xf numFmtId="49" fontId="18" fillId="4" borderId="26" xfId="536" applyNumberFormat="1" applyFont="1" applyFill="1" applyBorder="1" applyAlignment="1" applyProtection="1">
      <alignment horizontal="center" vertical="center" wrapText="1"/>
      <protection/>
    </xf>
    <xf numFmtId="49" fontId="18" fillId="4" borderId="93" xfId="536" applyNumberFormat="1" applyFont="1" applyFill="1" applyBorder="1" applyAlignment="1" applyProtection="1">
      <alignment horizontal="center" vertical="center" wrapText="1"/>
      <protection/>
    </xf>
    <xf numFmtId="49" fontId="0" fillId="22" borderId="31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7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8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2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4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536" applyNumberFormat="1" applyFont="1" applyFill="1" applyBorder="1" applyAlignment="1" applyProtection="1">
      <alignment horizontal="center" vertical="center" wrapText="1"/>
      <protection locked="0"/>
    </xf>
    <xf numFmtId="0" fontId="18" fillId="22" borderId="31" xfId="536" applyNumberFormat="1" applyFont="1" applyFill="1" applyBorder="1" applyAlignment="1" applyProtection="1">
      <alignment horizontal="left" vertical="center" wrapText="1"/>
      <protection locked="0"/>
    </xf>
    <xf numFmtId="0" fontId="18" fillId="22" borderId="37" xfId="536" applyNumberFormat="1" applyFont="1" applyFill="1" applyBorder="1" applyAlignment="1" applyProtection="1">
      <alignment horizontal="left" vertical="center" wrapText="1"/>
      <protection locked="0"/>
    </xf>
    <xf numFmtId="0" fontId="18" fillId="22" borderId="38" xfId="536" applyNumberFormat="1" applyFont="1" applyFill="1" applyBorder="1" applyAlignment="1" applyProtection="1">
      <alignment horizontal="left" vertical="center" wrapText="1"/>
      <protection locked="0"/>
    </xf>
    <xf numFmtId="49" fontId="18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17" xfId="536" applyNumberFormat="1" applyFont="1" applyFill="1" applyBorder="1" applyAlignment="1" applyProtection="1">
      <alignment horizontal="center" vertical="center" wrapText="1"/>
      <protection locked="0"/>
    </xf>
    <xf numFmtId="49" fontId="18" fillId="4" borderId="12" xfId="536" applyNumberFormat="1" applyFont="1" applyFill="1" applyBorder="1" applyAlignment="1" applyProtection="1">
      <alignment horizontal="center" vertical="center" wrapText="1"/>
      <protection/>
    </xf>
    <xf numFmtId="49" fontId="18" fillId="4" borderId="94" xfId="536" applyNumberFormat="1" applyFont="1" applyFill="1" applyBorder="1" applyAlignment="1" applyProtection="1">
      <alignment horizontal="center" vertical="center" wrapText="1"/>
      <protection/>
    </xf>
    <xf numFmtId="49" fontId="18" fillId="4" borderId="95" xfId="536" applyNumberFormat="1" applyFont="1" applyFill="1" applyBorder="1" applyAlignment="1" applyProtection="1">
      <alignment horizontal="center" vertical="center" wrapText="1"/>
      <protection/>
    </xf>
    <xf numFmtId="49" fontId="0" fillId="24" borderId="13" xfId="536" applyNumberFormat="1" applyFont="1" applyFill="1" applyBorder="1" applyAlignment="1" applyProtection="1">
      <alignment horizontal="center" vertical="center" wrapText="1"/>
      <protection/>
    </xf>
    <xf numFmtId="49" fontId="0" fillId="24" borderId="17" xfId="536" applyNumberFormat="1" applyFont="1" applyFill="1" applyBorder="1" applyAlignment="1" applyProtection="1">
      <alignment horizontal="center" vertical="center" wrapText="1"/>
      <protection/>
    </xf>
    <xf numFmtId="49" fontId="18" fillId="22" borderId="31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37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38" xfId="536" applyNumberFormat="1" applyFont="1" applyFill="1" applyBorder="1" applyAlignment="1" applyProtection="1">
      <alignment horizontal="center" vertical="center" wrapText="1"/>
      <protection locked="0"/>
    </xf>
    <xf numFmtId="49" fontId="18" fillId="0" borderId="31" xfId="536" applyNumberFormat="1" applyFont="1" applyBorder="1" applyAlignment="1" applyProtection="1">
      <alignment horizontal="center" vertical="center" wrapText="1"/>
      <protection/>
    </xf>
    <xf numFmtId="49" fontId="18" fillId="0" borderId="37" xfId="536" applyNumberFormat="1" applyFont="1" applyBorder="1" applyAlignment="1" applyProtection="1">
      <alignment horizontal="center" vertical="center" wrapText="1"/>
      <protection/>
    </xf>
    <xf numFmtId="49" fontId="18" fillId="0" borderId="38" xfId="536" applyNumberFormat="1" applyFont="1" applyBorder="1" applyAlignment="1" applyProtection="1">
      <alignment horizontal="center" vertical="center" wrapText="1"/>
      <protection/>
    </xf>
    <xf numFmtId="0" fontId="0" fillId="22" borderId="31" xfId="536" applyNumberFormat="1" applyFont="1" applyFill="1" applyBorder="1" applyAlignment="1" applyProtection="1">
      <alignment horizontal="center" vertical="center" wrapText="1"/>
      <protection locked="0"/>
    </xf>
    <xf numFmtId="0" fontId="0" fillId="22" borderId="37" xfId="536" applyNumberFormat="1" applyFont="1" applyFill="1" applyBorder="1" applyAlignment="1" applyProtection="1">
      <alignment horizontal="center" vertical="center" wrapText="1"/>
      <protection locked="0"/>
    </xf>
    <xf numFmtId="0" fontId="0" fillId="22" borderId="38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4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41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42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25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96" xfId="536" applyNumberFormat="1" applyFont="1" applyFill="1" applyBorder="1" applyAlignment="1" applyProtection="1">
      <alignment horizontal="center" vertical="center" wrapText="1"/>
      <protection locked="0"/>
    </xf>
    <xf numFmtId="49" fontId="15" fillId="0" borderId="26" xfId="536" applyNumberFormat="1" applyFont="1" applyBorder="1" applyAlignment="1" applyProtection="1">
      <alignment horizontal="center" vertical="center" wrapText="1"/>
      <protection/>
    </xf>
    <xf numFmtId="49" fontId="15" fillId="0" borderId="93" xfId="536" applyNumberFormat="1" applyFont="1" applyBorder="1" applyAlignment="1" applyProtection="1">
      <alignment horizontal="center" vertical="center" wrapText="1"/>
      <protection/>
    </xf>
    <xf numFmtId="49" fontId="0" fillId="25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17" xfId="536" applyNumberFormat="1" applyFont="1" applyFill="1" applyBorder="1" applyAlignment="1" applyProtection="1">
      <alignment horizontal="center" vertical="center" wrapText="1"/>
      <protection locked="0"/>
    </xf>
    <xf numFmtId="49" fontId="18" fillId="0" borderId="13" xfId="536" applyNumberFormat="1" applyFont="1" applyBorder="1" applyAlignment="1" applyProtection="1">
      <alignment horizontal="center" vertical="center" wrapText="1"/>
      <protection/>
    </xf>
    <xf numFmtId="49" fontId="0" fillId="4" borderId="15" xfId="536" applyNumberFormat="1" applyFont="1" applyFill="1" applyBorder="1" applyAlignment="1" applyProtection="1">
      <alignment horizontal="center" vertical="center" wrapText="1"/>
      <protection/>
    </xf>
    <xf numFmtId="49" fontId="0" fillId="4" borderId="26" xfId="536" applyNumberFormat="1" applyFont="1" applyFill="1" applyBorder="1" applyAlignment="1" applyProtection="1">
      <alignment horizontal="center" vertical="center" wrapText="1"/>
      <protection/>
    </xf>
    <xf numFmtId="49" fontId="0" fillId="4" borderId="93" xfId="536" applyNumberFormat="1" applyFont="1" applyFill="1" applyBorder="1" applyAlignment="1" applyProtection="1">
      <alignment horizontal="center" vertical="center" wrapText="1"/>
      <protection/>
    </xf>
    <xf numFmtId="49" fontId="15" fillId="7" borderId="31" xfId="536" applyNumberFormat="1" applyFont="1" applyFill="1" applyBorder="1" applyAlignment="1" applyProtection="1">
      <alignment horizontal="center" vertical="center" wrapText="1"/>
      <protection/>
    </xf>
    <xf numFmtId="49" fontId="15" fillId="7" borderId="37" xfId="536" applyNumberFormat="1" applyFont="1" applyFill="1" applyBorder="1" applyAlignment="1" applyProtection="1">
      <alignment horizontal="center" vertical="center" wrapText="1"/>
      <protection/>
    </xf>
    <xf numFmtId="49" fontId="15" fillId="7" borderId="79" xfId="536" applyNumberFormat="1" applyFont="1" applyFill="1" applyBorder="1" applyAlignment="1" applyProtection="1">
      <alignment horizontal="center" vertical="center" wrapText="1"/>
      <protection/>
    </xf>
  </cellXfs>
  <cellStyles count="661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2 2" xfId="222"/>
    <cellStyle name="Currency [0] 2 3" xfId="223"/>
    <cellStyle name="Currency [0] 2 4" xfId="224"/>
    <cellStyle name="Currency [0] 2 5" xfId="225"/>
    <cellStyle name="Currency [0] 2 6" xfId="226"/>
    <cellStyle name="Currency [0] 2 7" xfId="227"/>
    <cellStyle name="Currency [0] 2 8" xfId="228"/>
    <cellStyle name="Currency [0] 3" xfId="229"/>
    <cellStyle name="Currency [0] 3 2" xfId="230"/>
    <cellStyle name="Currency [0] 3 3" xfId="231"/>
    <cellStyle name="Currency [0] 3 4" xfId="232"/>
    <cellStyle name="Currency [0] 3 5" xfId="233"/>
    <cellStyle name="Currency [0] 3 6" xfId="234"/>
    <cellStyle name="Currency [0] 3 7" xfId="235"/>
    <cellStyle name="Currency [0] 3 8" xfId="236"/>
    <cellStyle name="Currency [0] 4" xfId="237"/>
    <cellStyle name="Currency [0] 4 2" xfId="238"/>
    <cellStyle name="Currency [0] 4 3" xfId="239"/>
    <cellStyle name="Currency [0] 4 4" xfId="240"/>
    <cellStyle name="Currency [0] 4 5" xfId="241"/>
    <cellStyle name="Currency [0] 4 6" xfId="242"/>
    <cellStyle name="Currency [0] 4 7" xfId="243"/>
    <cellStyle name="Currency [0] 4 8" xfId="244"/>
    <cellStyle name="Currency [0] 5" xfId="245"/>
    <cellStyle name="Currency [0] 5 2" xfId="246"/>
    <cellStyle name="Currency [0] 5 3" xfId="247"/>
    <cellStyle name="Currency [0] 5 4" xfId="248"/>
    <cellStyle name="Currency [0] 5 5" xfId="249"/>
    <cellStyle name="Currency [0] 5 6" xfId="250"/>
    <cellStyle name="Currency [0] 5 7" xfId="251"/>
    <cellStyle name="Currency [0] 5 8" xfId="252"/>
    <cellStyle name="Currency [0] 6" xfId="253"/>
    <cellStyle name="Currency [0] 7" xfId="254"/>
    <cellStyle name="Currency [0] 8" xfId="255"/>
    <cellStyle name="Currency_irl tel sep5" xfId="256"/>
    <cellStyle name="Euro" xfId="257"/>
    <cellStyle name="Explanatory Text" xfId="258"/>
    <cellStyle name="F2" xfId="259"/>
    <cellStyle name="F3" xfId="260"/>
    <cellStyle name="F4" xfId="261"/>
    <cellStyle name="F5" xfId="262"/>
    <cellStyle name="F6" xfId="263"/>
    <cellStyle name="F7" xfId="264"/>
    <cellStyle name="F8" xfId="265"/>
    <cellStyle name="Good" xfId="266"/>
    <cellStyle name="Heading 1" xfId="267"/>
    <cellStyle name="Heading 2" xfId="268"/>
    <cellStyle name="Heading 3" xfId="269"/>
    <cellStyle name="Heading 4" xfId="270"/>
    <cellStyle name="Input" xfId="271"/>
    <cellStyle name="Linked Cell" xfId="272"/>
    <cellStyle name="Neutral" xfId="273"/>
    <cellStyle name="normal" xfId="274"/>
    <cellStyle name="Normal 2" xfId="275"/>
    <cellStyle name="normal 3" xfId="276"/>
    <cellStyle name="normal 4" xfId="277"/>
    <cellStyle name="normal 5" xfId="278"/>
    <cellStyle name="normal 6" xfId="279"/>
    <cellStyle name="normal 7" xfId="280"/>
    <cellStyle name="normal 8" xfId="281"/>
    <cellStyle name="normal 9" xfId="282"/>
    <cellStyle name="Normal_ASUS" xfId="283"/>
    <cellStyle name="Normal1" xfId="284"/>
    <cellStyle name="normбlnм_laroux" xfId="285"/>
    <cellStyle name="Note" xfId="286"/>
    <cellStyle name="Output" xfId="287"/>
    <cellStyle name="Price_Body" xfId="288"/>
    <cellStyle name="Style 1" xfId="289"/>
    <cellStyle name="Title" xfId="290"/>
    <cellStyle name="Total" xfId="291"/>
    <cellStyle name="Warning Text" xfId="292"/>
    <cellStyle name="Акцент1" xfId="293"/>
    <cellStyle name="Акцент1 2" xfId="294"/>
    <cellStyle name="Акцент1 3" xfId="295"/>
    <cellStyle name="Акцент1 4" xfId="296"/>
    <cellStyle name="Акцент1 5" xfId="297"/>
    <cellStyle name="Акцент1 6" xfId="298"/>
    <cellStyle name="Акцент1 7" xfId="299"/>
    <cellStyle name="Акцент1 8" xfId="300"/>
    <cellStyle name="Акцент1 9" xfId="301"/>
    <cellStyle name="Акцент2" xfId="302"/>
    <cellStyle name="Акцент2 2" xfId="303"/>
    <cellStyle name="Акцент2 3" xfId="304"/>
    <cellStyle name="Акцент2 4" xfId="305"/>
    <cellStyle name="Акцент2 5" xfId="306"/>
    <cellStyle name="Акцент2 6" xfId="307"/>
    <cellStyle name="Акцент2 7" xfId="308"/>
    <cellStyle name="Акцент2 8" xfId="309"/>
    <cellStyle name="Акцент2 9" xfId="310"/>
    <cellStyle name="Акцент3" xfId="311"/>
    <cellStyle name="Акцент3 2" xfId="312"/>
    <cellStyle name="Акцент3 3" xfId="313"/>
    <cellStyle name="Акцент3 4" xfId="314"/>
    <cellStyle name="Акцент3 5" xfId="315"/>
    <cellStyle name="Акцент3 6" xfId="316"/>
    <cellStyle name="Акцент3 7" xfId="317"/>
    <cellStyle name="Акцент3 8" xfId="318"/>
    <cellStyle name="Акцент3 9" xfId="319"/>
    <cellStyle name="Акцент4" xfId="320"/>
    <cellStyle name="Акцент4 2" xfId="321"/>
    <cellStyle name="Акцент4 3" xfId="322"/>
    <cellStyle name="Акцент4 4" xfId="323"/>
    <cellStyle name="Акцент4 5" xfId="324"/>
    <cellStyle name="Акцент4 6" xfId="325"/>
    <cellStyle name="Акцент4 7" xfId="326"/>
    <cellStyle name="Акцент4 8" xfId="327"/>
    <cellStyle name="Акцент4 9" xfId="328"/>
    <cellStyle name="Акцент5" xfId="329"/>
    <cellStyle name="Акцент5 2" xfId="330"/>
    <cellStyle name="Акцент5 3" xfId="331"/>
    <cellStyle name="Акцент5 4" xfId="332"/>
    <cellStyle name="Акцент5 5" xfId="333"/>
    <cellStyle name="Акцент5 6" xfId="334"/>
    <cellStyle name="Акцент5 7" xfId="335"/>
    <cellStyle name="Акцент5 8" xfId="336"/>
    <cellStyle name="Акцент5 9" xfId="337"/>
    <cellStyle name="Акцент6" xfId="338"/>
    <cellStyle name="Акцент6 2" xfId="339"/>
    <cellStyle name="Акцент6 3" xfId="340"/>
    <cellStyle name="Акцент6 4" xfId="341"/>
    <cellStyle name="Акцент6 5" xfId="342"/>
    <cellStyle name="Акцент6 6" xfId="343"/>
    <cellStyle name="Акцент6 7" xfId="344"/>
    <cellStyle name="Акцент6 8" xfId="345"/>
    <cellStyle name="Акцент6 9" xfId="346"/>
    <cellStyle name="Беззащитный" xfId="347"/>
    <cellStyle name="Ввод " xfId="348"/>
    <cellStyle name="Ввод  2" xfId="349"/>
    <cellStyle name="Ввод  3" xfId="350"/>
    <cellStyle name="Ввод  4" xfId="351"/>
    <cellStyle name="Ввод  5" xfId="352"/>
    <cellStyle name="Ввод  6" xfId="353"/>
    <cellStyle name="Ввод  7" xfId="354"/>
    <cellStyle name="Ввод  8" xfId="355"/>
    <cellStyle name="Ввод  9" xfId="356"/>
    <cellStyle name="Вывод" xfId="357"/>
    <cellStyle name="Вывод 2" xfId="358"/>
    <cellStyle name="Вывод 3" xfId="359"/>
    <cellStyle name="Вывод 4" xfId="360"/>
    <cellStyle name="Вывод 5" xfId="361"/>
    <cellStyle name="Вывод 6" xfId="362"/>
    <cellStyle name="Вывод 7" xfId="363"/>
    <cellStyle name="Вывод 8" xfId="364"/>
    <cellStyle name="Вывод 9" xfId="365"/>
    <cellStyle name="Вычисление" xfId="366"/>
    <cellStyle name="Вычисление 2" xfId="367"/>
    <cellStyle name="Вычисление 3" xfId="368"/>
    <cellStyle name="Вычисление 4" xfId="369"/>
    <cellStyle name="Вычисление 5" xfId="370"/>
    <cellStyle name="Вычисление 6" xfId="371"/>
    <cellStyle name="Вычисление 7" xfId="372"/>
    <cellStyle name="Вычисление 8" xfId="373"/>
    <cellStyle name="Вычисление 9" xfId="374"/>
    <cellStyle name="Hyperlink" xfId="375"/>
    <cellStyle name="Гиперссылка 2" xfId="376"/>
    <cellStyle name="Гиперссылка 3" xfId="377"/>
    <cellStyle name="Гиперссылка_TR.TARIFF.AUTO.P.M.2.16" xfId="378"/>
    <cellStyle name="ДАТА" xfId="379"/>
    <cellStyle name="ДАТА 2" xfId="380"/>
    <cellStyle name="ДАТА 3" xfId="381"/>
    <cellStyle name="ДАТА 4" xfId="382"/>
    <cellStyle name="ДАТА 5" xfId="383"/>
    <cellStyle name="ДАТА 6" xfId="384"/>
    <cellStyle name="ДАТА 7" xfId="385"/>
    <cellStyle name="ДАТА 8" xfId="386"/>
    <cellStyle name="Currency" xfId="387"/>
    <cellStyle name="Currency [0]" xfId="388"/>
    <cellStyle name="Заголовок" xfId="389"/>
    <cellStyle name="Заголовок 1" xfId="390"/>
    <cellStyle name="Заголовок 1 2" xfId="391"/>
    <cellStyle name="Заголовок 1 3" xfId="392"/>
    <cellStyle name="Заголовок 1 4" xfId="393"/>
    <cellStyle name="Заголовок 1 5" xfId="394"/>
    <cellStyle name="Заголовок 1 6" xfId="395"/>
    <cellStyle name="Заголовок 1 7" xfId="396"/>
    <cellStyle name="Заголовок 1 8" xfId="397"/>
    <cellStyle name="Заголовок 1 9" xfId="398"/>
    <cellStyle name="Заголовок 2" xfId="399"/>
    <cellStyle name="Заголовок 2 2" xfId="400"/>
    <cellStyle name="Заголовок 2 3" xfId="401"/>
    <cellStyle name="Заголовок 2 4" xfId="402"/>
    <cellStyle name="Заголовок 2 5" xfId="403"/>
    <cellStyle name="Заголовок 2 6" xfId="404"/>
    <cellStyle name="Заголовок 2 7" xfId="405"/>
    <cellStyle name="Заголовок 2 8" xfId="406"/>
    <cellStyle name="Заголовок 2 9" xfId="407"/>
    <cellStyle name="Заголовок 3" xfId="408"/>
    <cellStyle name="Заголовок 3 2" xfId="409"/>
    <cellStyle name="Заголовок 3 3" xfId="410"/>
    <cellStyle name="Заголовок 3 4" xfId="411"/>
    <cellStyle name="Заголовок 3 5" xfId="412"/>
    <cellStyle name="Заголовок 3 6" xfId="413"/>
    <cellStyle name="Заголовок 3 7" xfId="414"/>
    <cellStyle name="Заголовок 3 8" xfId="415"/>
    <cellStyle name="Заголовок 3 9" xfId="416"/>
    <cellStyle name="Заголовок 4" xfId="417"/>
    <cellStyle name="Заголовок 4 2" xfId="418"/>
    <cellStyle name="Заголовок 4 3" xfId="419"/>
    <cellStyle name="Заголовок 4 4" xfId="420"/>
    <cellStyle name="Заголовок 4 5" xfId="421"/>
    <cellStyle name="Заголовок 4 6" xfId="422"/>
    <cellStyle name="Заголовок 4 7" xfId="423"/>
    <cellStyle name="Заголовок 4 8" xfId="424"/>
    <cellStyle name="Заголовок 4 9" xfId="425"/>
    <cellStyle name="ЗАГОЛОВОК1" xfId="426"/>
    <cellStyle name="ЗАГОЛОВОК2" xfId="427"/>
    <cellStyle name="ЗаголовокСтолбца" xfId="428"/>
    <cellStyle name="Защитный" xfId="429"/>
    <cellStyle name="Значение" xfId="430"/>
    <cellStyle name="Итог" xfId="431"/>
    <cellStyle name="Итог 2" xfId="432"/>
    <cellStyle name="Итог 3" xfId="433"/>
    <cellStyle name="Итог 4" xfId="434"/>
    <cellStyle name="Итог 5" xfId="435"/>
    <cellStyle name="Итог 6" xfId="436"/>
    <cellStyle name="Итог 7" xfId="437"/>
    <cellStyle name="Итог 8" xfId="438"/>
    <cellStyle name="Итог 9" xfId="439"/>
    <cellStyle name="ИТОГОВЫЙ" xfId="440"/>
    <cellStyle name="ИТОГОВЫЙ 2" xfId="441"/>
    <cellStyle name="ИТОГОВЫЙ 3" xfId="442"/>
    <cellStyle name="ИТОГОВЫЙ 4" xfId="443"/>
    <cellStyle name="ИТОГОВЫЙ 5" xfId="444"/>
    <cellStyle name="ИТОГОВЫЙ 6" xfId="445"/>
    <cellStyle name="ИТОГОВЫЙ 7" xfId="446"/>
    <cellStyle name="ИТОГОВЫЙ 8" xfId="447"/>
    <cellStyle name="Контрольная ячейка" xfId="448"/>
    <cellStyle name="Контрольная ячейка 2" xfId="449"/>
    <cellStyle name="Контрольная ячейка 3" xfId="450"/>
    <cellStyle name="Контрольная ячейка 4" xfId="451"/>
    <cellStyle name="Контрольная ячейка 5" xfId="452"/>
    <cellStyle name="Контрольная ячейка 6" xfId="453"/>
    <cellStyle name="Контрольная ячейка 7" xfId="454"/>
    <cellStyle name="Контрольная ячейка 8" xfId="455"/>
    <cellStyle name="Контрольная ячейка 9" xfId="456"/>
    <cellStyle name="Мои наименования показателей" xfId="457"/>
    <cellStyle name="Мои наименования показателей 2" xfId="458"/>
    <cellStyle name="Мои наименования показателей 2 2" xfId="459"/>
    <cellStyle name="Мои наименования показателей 2 3" xfId="460"/>
    <cellStyle name="Мои наименования показателей 2 4" xfId="461"/>
    <cellStyle name="Мои наименования показателей 2 5" xfId="462"/>
    <cellStyle name="Мои наименования показателей 2 6" xfId="463"/>
    <cellStyle name="Мои наименования показателей 2 7" xfId="464"/>
    <cellStyle name="Мои наименования показателей 2 8" xfId="465"/>
    <cellStyle name="Мои наименования показателей 3" xfId="466"/>
    <cellStyle name="Мои наименования показателей 3 2" xfId="467"/>
    <cellStyle name="Мои наименования показателей 3 3" xfId="468"/>
    <cellStyle name="Мои наименования показателей 3 4" xfId="469"/>
    <cellStyle name="Мои наименования показателей 3 5" xfId="470"/>
    <cellStyle name="Мои наименования показателей 3 6" xfId="471"/>
    <cellStyle name="Мои наименования показателей 3 7" xfId="472"/>
    <cellStyle name="Мои наименования показателей 3 8" xfId="473"/>
    <cellStyle name="Мои наименования показателей 4" xfId="474"/>
    <cellStyle name="Мои наименования показателей 4 2" xfId="475"/>
    <cellStyle name="Мои наименования показателей 4 3" xfId="476"/>
    <cellStyle name="Мои наименования показателей 4 4" xfId="477"/>
    <cellStyle name="Мои наименования показателей 4 5" xfId="478"/>
    <cellStyle name="Мои наименования показателей 4 6" xfId="479"/>
    <cellStyle name="Мои наименования показателей 4 7" xfId="480"/>
    <cellStyle name="Мои наименования показателей 4 8" xfId="481"/>
    <cellStyle name="Мои наименования показателей 5" xfId="482"/>
    <cellStyle name="Мои наименования показателей 5 2" xfId="483"/>
    <cellStyle name="Мои наименования показателей 5 3" xfId="484"/>
    <cellStyle name="Мои наименования показателей 5 4" xfId="485"/>
    <cellStyle name="Мои наименования показателей 5 5" xfId="486"/>
    <cellStyle name="Мои наименования показателей 5 6" xfId="487"/>
    <cellStyle name="Мои наименования показателей 5 7" xfId="488"/>
    <cellStyle name="Мои наименования показателей 5 8" xfId="489"/>
    <cellStyle name="Мои наименования показателей 6" xfId="490"/>
    <cellStyle name="Мои наименования показателей 7" xfId="491"/>
    <cellStyle name="Мои наименования показателей 8" xfId="492"/>
    <cellStyle name="Мои наименования показателей_BALANCE.TBO.1.71" xfId="493"/>
    <cellStyle name="Мой заголовок" xfId="494"/>
    <cellStyle name="Мой заголовок листа" xfId="495"/>
    <cellStyle name="назв фил" xfId="496"/>
    <cellStyle name="Название" xfId="497"/>
    <cellStyle name="Название 2" xfId="498"/>
    <cellStyle name="Название 3" xfId="499"/>
    <cellStyle name="Название 4" xfId="500"/>
    <cellStyle name="Название 5" xfId="501"/>
    <cellStyle name="Название 6" xfId="502"/>
    <cellStyle name="Название 7" xfId="503"/>
    <cellStyle name="Название 8" xfId="504"/>
    <cellStyle name="Название 9" xfId="505"/>
    <cellStyle name="Нейтральный" xfId="506"/>
    <cellStyle name="Нейтральный 2" xfId="507"/>
    <cellStyle name="Нейтральный 3" xfId="508"/>
    <cellStyle name="Нейтральный 4" xfId="509"/>
    <cellStyle name="Нейтральный 5" xfId="510"/>
    <cellStyle name="Нейтральный 6" xfId="511"/>
    <cellStyle name="Нейтральный 7" xfId="512"/>
    <cellStyle name="Нейтральный 8" xfId="513"/>
    <cellStyle name="Нейтральный 9" xfId="514"/>
    <cellStyle name="Обычный 10" xfId="515"/>
    <cellStyle name="Обычный 2" xfId="516"/>
    <cellStyle name="Обычный 2 2" xfId="517"/>
    <cellStyle name="Обычный 2 3" xfId="518"/>
    <cellStyle name="Обычный 2 4" xfId="519"/>
    <cellStyle name="Обычный 2 5" xfId="520"/>
    <cellStyle name="Обычный 2 6" xfId="521"/>
    <cellStyle name="Обычный 2_EE.FORMA15.BS.4.78(v0.1)" xfId="522"/>
    <cellStyle name="Обычный 3" xfId="523"/>
    <cellStyle name="Обычный 4" xfId="524"/>
    <cellStyle name="Обычный 5" xfId="525"/>
    <cellStyle name="Обычный 6" xfId="526"/>
    <cellStyle name="Обычный 7" xfId="527"/>
    <cellStyle name="Обычный 8" xfId="528"/>
    <cellStyle name="Обычный 9" xfId="529"/>
    <cellStyle name="Обычный_BALANCE.VODOSN.2008YEAR_JKK.33.VS.1.77" xfId="530"/>
    <cellStyle name="Обычный_Forma_1" xfId="531"/>
    <cellStyle name="Обычный_Forma_3" xfId="532"/>
    <cellStyle name="Обычный_Forma_5" xfId="533"/>
    <cellStyle name="Обычный_OREP.JKH.POD.2010YEAR(v1.0)" xfId="534"/>
    <cellStyle name="Обычный_OREP.JKH.POD.2010YEAR(v1.1)" xfId="535"/>
    <cellStyle name="Обычный_POTR.EE(+PASPORT)" xfId="536"/>
    <cellStyle name="Обычный_PREDEL.JKH.2010(v1.3)" xfId="537"/>
    <cellStyle name="Обычный_PRIL1.ELECTR" xfId="538"/>
    <cellStyle name="Обычный_PRIL4.JKU.7.28(04.03.2009)" xfId="539"/>
    <cellStyle name="Обычный_reest_org" xfId="540"/>
    <cellStyle name="Обычный_TR.TARIFF.AUTO.P.M.2.16" xfId="541"/>
    <cellStyle name="Обычный_ЖКУ_проект3" xfId="542"/>
    <cellStyle name="Обычный_Книга2" xfId="543"/>
    <cellStyle name="Обычный_Мониторинг инвестиций" xfId="544"/>
    <cellStyle name="Обычный_форма 1 водопровод для орг" xfId="545"/>
    <cellStyle name="Обычный_Форма 22 ЖКХ" xfId="546"/>
    <cellStyle name="Followed Hyperlink" xfId="547"/>
    <cellStyle name="Плохой" xfId="548"/>
    <cellStyle name="Плохой 2" xfId="549"/>
    <cellStyle name="Плохой 3" xfId="550"/>
    <cellStyle name="Плохой 4" xfId="551"/>
    <cellStyle name="Плохой 5" xfId="552"/>
    <cellStyle name="Плохой 6" xfId="553"/>
    <cellStyle name="Плохой 7" xfId="554"/>
    <cellStyle name="Плохой 8" xfId="555"/>
    <cellStyle name="Плохой 9" xfId="556"/>
    <cellStyle name="Поле ввода" xfId="557"/>
    <cellStyle name="Пояснение" xfId="558"/>
    <cellStyle name="Пояснение 2" xfId="559"/>
    <cellStyle name="Пояснение 3" xfId="560"/>
    <cellStyle name="Пояснение 4" xfId="561"/>
    <cellStyle name="Пояснение 5" xfId="562"/>
    <cellStyle name="Пояснение 6" xfId="563"/>
    <cellStyle name="Пояснение 7" xfId="564"/>
    <cellStyle name="Пояснение 8" xfId="565"/>
    <cellStyle name="Пояснение 9" xfId="566"/>
    <cellStyle name="Примечание" xfId="567"/>
    <cellStyle name="Примечание 10" xfId="568"/>
    <cellStyle name="Примечание 11" xfId="569"/>
    <cellStyle name="Примечание 12" xfId="570"/>
    <cellStyle name="Примечание 2" xfId="571"/>
    <cellStyle name="Примечание 2 2" xfId="572"/>
    <cellStyle name="Примечание 2 3" xfId="573"/>
    <cellStyle name="Примечание 2 4" xfId="574"/>
    <cellStyle name="Примечание 2 5" xfId="575"/>
    <cellStyle name="Примечание 2 6" xfId="576"/>
    <cellStyle name="Примечание 2 7" xfId="577"/>
    <cellStyle name="Примечание 2 8" xfId="578"/>
    <cellStyle name="Примечание 3" xfId="579"/>
    <cellStyle name="Примечание 3 2" xfId="580"/>
    <cellStyle name="Примечание 3 3" xfId="581"/>
    <cellStyle name="Примечание 3 4" xfId="582"/>
    <cellStyle name="Примечание 3 5" xfId="583"/>
    <cellStyle name="Примечание 3 6" xfId="584"/>
    <cellStyle name="Примечание 3 7" xfId="585"/>
    <cellStyle name="Примечание 3 8" xfId="586"/>
    <cellStyle name="Примечание 4" xfId="587"/>
    <cellStyle name="Примечание 4 2" xfId="588"/>
    <cellStyle name="Примечание 4 3" xfId="589"/>
    <cellStyle name="Примечание 4 4" xfId="590"/>
    <cellStyle name="Примечание 4 5" xfId="591"/>
    <cellStyle name="Примечание 4 6" xfId="592"/>
    <cellStyle name="Примечание 4 7" xfId="593"/>
    <cellStyle name="Примечание 4 8" xfId="594"/>
    <cellStyle name="Примечание 5" xfId="595"/>
    <cellStyle name="Примечание 5 2" xfId="596"/>
    <cellStyle name="Примечание 5 3" xfId="597"/>
    <cellStyle name="Примечание 5 4" xfId="598"/>
    <cellStyle name="Примечание 5 5" xfId="599"/>
    <cellStyle name="Примечание 5 6" xfId="600"/>
    <cellStyle name="Примечание 5 7" xfId="601"/>
    <cellStyle name="Примечание 5 8" xfId="602"/>
    <cellStyle name="Примечание 6" xfId="603"/>
    <cellStyle name="Примечание 7" xfId="604"/>
    <cellStyle name="Примечание 8" xfId="605"/>
    <cellStyle name="Примечание 9" xfId="606"/>
    <cellStyle name="Percent" xfId="607"/>
    <cellStyle name="Процентный 2" xfId="608"/>
    <cellStyle name="Процентный 3" xfId="609"/>
    <cellStyle name="Процентный 4" xfId="610"/>
    <cellStyle name="Связанная ячейка" xfId="611"/>
    <cellStyle name="Связанная ячейка 2" xfId="612"/>
    <cellStyle name="Связанная ячейка 3" xfId="613"/>
    <cellStyle name="Связанная ячейка 4" xfId="614"/>
    <cellStyle name="Связанная ячейка 5" xfId="615"/>
    <cellStyle name="Связанная ячейка 6" xfId="616"/>
    <cellStyle name="Связанная ячейка 7" xfId="617"/>
    <cellStyle name="Связанная ячейка 8" xfId="618"/>
    <cellStyle name="Связанная ячейка 9" xfId="619"/>
    <cellStyle name="Стиль 1" xfId="620"/>
    <cellStyle name="ТЕКСТ" xfId="621"/>
    <cellStyle name="ТЕКСТ 2" xfId="622"/>
    <cellStyle name="ТЕКСТ 3" xfId="623"/>
    <cellStyle name="ТЕКСТ 4" xfId="624"/>
    <cellStyle name="ТЕКСТ 5" xfId="625"/>
    <cellStyle name="ТЕКСТ 6" xfId="626"/>
    <cellStyle name="ТЕКСТ 7" xfId="627"/>
    <cellStyle name="ТЕКСТ 8" xfId="628"/>
    <cellStyle name="Текст предупреждения" xfId="629"/>
    <cellStyle name="Текст предупреждения 2" xfId="630"/>
    <cellStyle name="Текст предупреждения 3" xfId="631"/>
    <cellStyle name="Текст предупреждения 4" xfId="632"/>
    <cellStyle name="Текст предупреждения 5" xfId="633"/>
    <cellStyle name="Текст предупреждения 6" xfId="634"/>
    <cellStyle name="Текст предупреждения 7" xfId="635"/>
    <cellStyle name="Текст предупреждения 8" xfId="636"/>
    <cellStyle name="Текст предупреждения 9" xfId="637"/>
    <cellStyle name="Текстовый" xfId="638"/>
    <cellStyle name="Текстовый 2" xfId="639"/>
    <cellStyle name="Текстовый 3" xfId="640"/>
    <cellStyle name="Текстовый 4" xfId="641"/>
    <cellStyle name="Текстовый 5" xfId="642"/>
    <cellStyle name="Текстовый 6" xfId="643"/>
    <cellStyle name="Текстовый 7" xfId="644"/>
    <cellStyle name="Текстовый 8" xfId="645"/>
    <cellStyle name="Текстовый_Statistica_06.09.10" xfId="646"/>
    <cellStyle name="Тысячи [0]_3Com" xfId="647"/>
    <cellStyle name="Тысячи_3Com" xfId="648"/>
    <cellStyle name="ФИКСИРОВАННЫЙ" xfId="649"/>
    <cellStyle name="ФИКСИРОВАННЫЙ 2" xfId="650"/>
    <cellStyle name="ФИКСИРОВАННЫЙ 3" xfId="651"/>
    <cellStyle name="ФИКСИРОВАННЫЙ 4" xfId="652"/>
    <cellStyle name="ФИКСИРОВАННЫЙ 5" xfId="653"/>
    <cellStyle name="ФИКСИРОВАННЫЙ 6" xfId="654"/>
    <cellStyle name="ФИКСИРОВАННЫЙ 7" xfId="655"/>
    <cellStyle name="ФИКСИРОВАННЫЙ 8" xfId="656"/>
    <cellStyle name="Comma" xfId="657"/>
    <cellStyle name="Comma [0]" xfId="658"/>
    <cellStyle name="Финансовый 2" xfId="659"/>
    <cellStyle name="Формула" xfId="660"/>
    <cellStyle name="ФормулаВБ" xfId="661"/>
    <cellStyle name="ФормулаНаКонтроль" xfId="662"/>
    <cellStyle name="Хороший" xfId="663"/>
    <cellStyle name="Хороший 2" xfId="664"/>
    <cellStyle name="Хороший 3" xfId="665"/>
    <cellStyle name="Хороший 4" xfId="666"/>
    <cellStyle name="Хороший 5" xfId="667"/>
    <cellStyle name="Хороший 6" xfId="668"/>
    <cellStyle name="Хороший 7" xfId="669"/>
    <cellStyle name="Хороший 8" xfId="670"/>
    <cellStyle name="Хороший 9" xfId="671"/>
    <cellStyle name="Џђћ–…ќ’ќ›‰" xfId="6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emf" /><Relationship Id="rId3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8.emf" /><Relationship Id="rId3" Type="http://schemas.openxmlformats.org/officeDocument/2006/relationships/image" Target="../media/image6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30</xdr:row>
      <xdr:rowOff>133350</xdr:rowOff>
    </xdr:from>
    <xdr:to>
      <xdr:col>3</xdr:col>
      <xdr:colOff>190500</xdr:colOff>
      <xdr:row>31</xdr:row>
      <xdr:rowOff>152400</xdr:rowOff>
    </xdr:to>
    <xdr:pic macro="[0]!modInfo.InfInstr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50292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3352800</xdr:colOff>
      <xdr:row>7</xdr:row>
      <xdr:rowOff>85725</xdr:rowOff>
    </xdr:from>
    <xdr:to>
      <xdr:col>5</xdr:col>
      <xdr:colOff>5314950</xdr:colOff>
      <xdr:row>9</xdr:row>
      <xdr:rowOff>123825</xdr:rowOff>
    </xdr:to>
    <xdr:pic>
      <xdr:nvPicPr>
        <xdr:cNvPr id="2" name="cmdRegionChang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77075" y="160972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3362325</xdr:colOff>
      <xdr:row>69</xdr:row>
      <xdr:rowOff>85725</xdr:rowOff>
    </xdr:from>
    <xdr:to>
      <xdr:col>5</xdr:col>
      <xdr:colOff>5324475</xdr:colOff>
      <xdr:row>69</xdr:row>
      <xdr:rowOff>409575</xdr:rowOff>
    </xdr:to>
    <xdr:pic>
      <xdr:nvPicPr>
        <xdr:cNvPr id="3" name="cmdApplyContactChange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86600" y="1161097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1828800</xdr:colOff>
      <xdr:row>25</xdr:row>
      <xdr:rowOff>38100</xdr:rowOff>
    </xdr:from>
    <xdr:to>
      <xdr:col>4</xdr:col>
      <xdr:colOff>1990725</xdr:colOff>
      <xdr:row>25</xdr:row>
      <xdr:rowOff>200025</xdr:rowOff>
    </xdr:to>
    <xdr:pic macro="[0]!modInfo.InfoForMRInTitle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68389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1828800</xdr:colOff>
      <xdr:row>25</xdr:row>
      <xdr:rowOff>38100</xdr:rowOff>
    </xdr:from>
    <xdr:to>
      <xdr:col>5</xdr:col>
      <xdr:colOff>1990725</xdr:colOff>
      <xdr:row>25</xdr:row>
      <xdr:rowOff>200025</xdr:rowOff>
    </xdr:to>
    <xdr:pic macro="[0]!modInfo.InfoForMOInTitle">
      <xdr:nvPicPr>
        <xdr:cNvPr id="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68389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1057275</xdr:colOff>
      <xdr:row>23</xdr:row>
      <xdr:rowOff>85725</xdr:rowOff>
    </xdr:from>
    <xdr:to>
      <xdr:col>6</xdr:col>
      <xdr:colOff>3019425</xdr:colOff>
      <xdr:row>23</xdr:row>
      <xdr:rowOff>409575</xdr:rowOff>
    </xdr:to>
    <xdr:pic>
      <xdr:nvPicPr>
        <xdr:cNvPr id="3" name="cmdUpdateReestrM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57925" y="5829300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1076325</xdr:colOff>
      <xdr:row>16</xdr:row>
      <xdr:rowOff>9525</xdr:rowOff>
    </xdr:from>
    <xdr:to>
      <xdr:col>6</xdr:col>
      <xdr:colOff>3038475</xdr:colOff>
      <xdr:row>16</xdr:row>
      <xdr:rowOff>333375</xdr:rowOff>
    </xdr:to>
    <xdr:pic>
      <xdr:nvPicPr>
        <xdr:cNvPr id="4" name="cmdOrganizationChoic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76975" y="376237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19</xdr:row>
      <xdr:rowOff>47625</xdr:rowOff>
    </xdr:from>
    <xdr:to>
      <xdr:col>4</xdr:col>
      <xdr:colOff>352425</xdr:colOff>
      <xdr:row>19</xdr:row>
      <xdr:rowOff>209550</xdr:rowOff>
    </xdr:to>
    <xdr:pic macro="[0]!modInfo.InfInAccess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34956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2:G70"/>
  <sheetViews>
    <sheetView showGridLines="0" zoomScalePageLayoutView="0" workbookViewId="0" topLeftCell="A22">
      <selection activeCell="A1" sqref="A1"/>
    </sheetView>
  </sheetViews>
  <sheetFormatPr defaultColWidth="9.140625" defaultRowHeight="11.25"/>
  <cols>
    <col min="1" max="2" width="2.7109375" style="78" customWidth="1"/>
    <col min="3" max="3" width="10.28125" style="78" customWidth="1"/>
    <col min="4" max="4" width="3.140625" style="78" customWidth="1"/>
    <col min="5" max="5" width="37.00390625" style="78" customWidth="1"/>
    <col min="6" max="6" width="80.140625" style="78" customWidth="1"/>
    <col min="7" max="7" width="2.7109375" style="78" customWidth="1"/>
    <col min="8" max="16384" width="9.140625" style="78" customWidth="1"/>
  </cols>
  <sheetData>
    <row r="2" ht="11.25">
      <c r="F2" s="177" t="s">
        <v>507</v>
      </c>
    </row>
    <row r="3" spans="2:6" ht="18" customHeight="1">
      <c r="B3" s="80"/>
      <c r="C3" s="80"/>
      <c r="D3" s="80"/>
      <c r="E3" s="80"/>
      <c r="F3" s="132" t="str">
        <f>"Версия "&amp;GetVersion()</f>
        <v>Версия 4.0</v>
      </c>
    </row>
    <row r="4" spans="2:7" ht="30.75" customHeight="1" thickBot="1">
      <c r="B4" s="270" t="s">
        <v>42</v>
      </c>
      <c r="C4" s="277"/>
      <c r="D4" s="277"/>
      <c r="E4" s="277"/>
      <c r="F4" s="277"/>
      <c r="G4" s="278"/>
    </row>
    <row r="5" spans="2:6" ht="11.25">
      <c r="B5" s="80"/>
      <c r="C5" s="80"/>
      <c r="D5" s="80"/>
      <c r="E5" s="80"/>
      <c r="F5" s="80"/>
    </row>
    <row r="6" spans="2:7" ht="11.25">
      <c r="B6" s="216"/>
      <c r="C6" s="217"/>
      <c r="D6" s="217"/>
      <c r="E6" s="217"/>
      <c r="F6" s="217"/>
      <c r="G6" s="220"/>
    </row>
    <row r="7" spans="2:7" ht="26.25" customHeight="1" thickBot="1">
      <c r="B7" s="213"/>
      <c r="C7" s="275" t="s">
        <v>244</v>
      </c>
      <c r="D7" s="276"/>
      <c r="E7" s="267"/>
      <c r="F7" s="141" t="s">
        <v>316</v>
      </c>
      <c r="G7" s="221"/>
    </row>
    <row r="8" spans="2:7" ht="11.25">
      <c r="B8" s="213"/>
      <c r="C8" s="79"/>
      <c r="D8" s="79"/>
      <c r="E8" s="79"/>
      <c r="F8" s="79"/>
      <c r="G8" s="221"/>
    </row>
    <row r="9" spans="2:7" ht="11.25">
      <c r="B9" s="213"/>
      <c r="C9" s="79"/>
      <c r="D9" s="79"/>
      <c r="E9" s="79"/>
      <c r="F9" s="79"/>
      <c r="G9" s="221"/>
    </row>
    <row r="10" spans="2:7" ht="11.25">
      <c r="B10" s="213"/>
      <c r="C10" s="79"/>
      <c r="D10" s="79"/>
      <c r="E10" s="79"/>
      <c r="F10" s="79"/>
      <c r="G10" s="221"/>
    </row>
    <row r="11" spans="2:7" ht="11.25">
      <c r="B11" s="213"/>
      <c r="C11" s="79"/>
      <c r="D11" s="79"/>
      <c r="E11" s="79"/>
      <c r="F11" s="79"/>
      <c r="G11" s="221"/>
    </row>
    <row r="12" spans="2:7" ht="11.25">
      <c r="B12" s="213"/>
      <c r="C12" s="80"/>
      <c r="D12" s="80"/>
      <c r="E12" s="80"/>
      <c r="F12" s="80"/>
      <c r="G12" s="221"/>
    </row>
    <row r="13" spans="2:7" ht="11.25">
      <c r="B13" s="213"/>
      <c r="C13" s="80"/>
      <c r="D13" s="80"/>
      <c r="E13" s="80"/>
      <c r="F13" s="80"/>
      <c r="G13" s="221"/>
    </row>
    <row r="14" spans="2:7" ht="11.25">
      <c r="B14" s="213"/>
      <c r="C14" s="80"/>
      <c r="D14" s="80"/>
      <c r="E14" s="80"/>
      <c r="F14" s="80"/>
      <c r="G14" s="221"/>
    </row>
    <row r="15" spans="2:7" ht="11.25">
      <c r="B15" s="213"/>
      <c r="C15" s="80"/>
      <c r="D15" s="80"/>
      <c r="E15" s="80"/>
      <c r="F15" s="80"/>
      <c r="G15" s="221"/>
    </row>
    <row r="16" spans="2:7" ht="11.25">
      <c r="B16" s="213"/>
      <c r="C16" s="80"/>
      <c r="D16" s="80"/>
      <c r="E16" s="80"/>
      <c r="F16" s="80"/>
      <c r="G16" s="221"/>
    </row>
    <row r="17" spans="2:7" ht="11.25">
      <c r="B17" s="213"/>
      <c r="C17" s="80"/>
      <c r="D17" s="80"/>
      <c r="E17" s="80"/>
      <c r="F17" s="80"/>
      <c r="G17" s="221"/>
    </row>
    <row r="18" spans="2:7" ht="11.25">
      <c r="B18" s="213"/>
      <c r="C18" s="80"/>
      <c r="D18" s="80"/>
      <c r="E18" s="80"/>
      <c r="F18" s="80"/>
      <c r="G18" s="221"/>
    </row>
    <row r="19" spans="2:7" ht="11.25">
      <c r="B19" s="213"/>
      <c r="C19" s="80"/>
      <c r="D19" s="80"/>
      <c r="E19" s="80"/>
      <c r="F19" s="80"/>
      <c r="G19" s="221"/>
    </row>
    <row r="20" spans="2:7" ht="11.25">
      <c r="B20" s="213"/>
      <c r="C20" s="80"/>
      <c r="D20" s="80"/>
      <c r="E20" s="80"/>
      <c r="F20" s="80"/>
      <c r="G20" s="221"/>
    </row>
    <row r="21" spans="2:7" ht="11.25">
      <c r="B21" s="213"/>
      <c r="C21" s="80"/>
      <c r="D21" s="80"/>
      <c r="E21" s="80"/>
      <c r="F21" s="80"/>
      <c r="G21" s="221"/>
    </row>
    <row r="22" spans="2:7" ht="11.25">
      <c r="B22" s="213"/>
      <c r="C22" s="80"/>
      <c r="D22" s="80"/>
      <c r="E22" s="80"/>
      <c r="F22" s="80"/>
      <c r="G22" s="221"/>
    </row>
    <row r="23" spans="2:7" ht="11.25">
      <c r="B23" s="213"/>
      <c r="C23" s="80"/>
      <c r="D23" s="80"/>
      <c r="E23" s="80"/>
      <c r="F23" s="80"/>
      <c r="G23" s="221"/>
    </row>
    <row r="24" spans="2:7" ht="11.25">
      <c r="B24" s="213"/>
      <c r="C24" s="79"/>
      <c r="D24" s="79"/>
      <c r="E24" s="79"/>
      <c r="F24" s="79"/>
      <c r="G24" s="221"/>
    </row>
    <row r="25" spans="2:7" ht="11.25">
      <c r="B25" s="213"/>
      <c r="C25" s="79"/>
      <c r="D25" s="79"/>
      <c r="E25" s="79"/>
      <c r="F25" s="79"/>
      <c r="G25" s="221"/>
    </row>
    <row r="26" spans="2:7" ht="11.25">
      <c r="B26" s="213"/>
      <c r="C26" s="79"/>
      <c r="D26" s="79"/>
      <c r="E26" s="79"/>
      <c r="F26" s="79"/>
      <c r="G26" s="221"/>
    </row>
    <row r="27" spans="2:7" ht="11.25" customHeight="1">
      <c r="B27" s="213"/>
      <c r="C27" s="79"/>
      <c r="D27" s="79"/>
      <c r="E27" s="79"/>
      <c r="F27" s="79"/>
      <c r="G27" s="221"/>
    </row>
    <row r="28" spans="2:7" ht="13.5" thickBot="1">
      <c r="B28" s="213"/>
      <c r="C28" s="79"/>
      <c r="D28" s="134" t="s">
        <v>395</v>
      </c>
      <c r="E28" s="133" t="s">
        <v>396</v>
      </c>
      <c r="F28" s="79"/>
      <c r="G28" s="221"/>
    </row>
    <row r="29" spans="2:7" ht="13.5" thickBot="1">
      <c r="B29" s="213"/>
      <c r="C29" s="79"/>
      <c r="D29" s="135" t="s">
        <v>395</v>
      </c>
      <c r="E29" s="133" t="s">
        <v>397</v>
      </c>
      <c r="F29" s="79"/>
      <c r="G29" s="221"/>
    </row>
    <row r="30" spans="2:7" ht="13.5" thickBot="1">
      <c r="B30" s="213"/>
      <c r="C30" s="80"/>
      <c r="D30" s="136" t="s">
        <v>395</v>
      </c>
      <c r="E30" s="133" t="s">
        <v>398</v>
      </c>
      <c r="F30" s="80"/>
      <c r="G30" s="221"/>
    </row>
    <row r="31" spans="2:7" ht="11.25">
      <c r="B31" s="213"/>
      <c r="C31" s="80"/>
      <c r="D31" s="80"/>
      <c r="E31" s="80"/>
      <c r="F31" s="80"/>
      <c r="G31" s="221"/>
    </row>
    <row r="32" spans="2:7" ht="12.75">
      <c r="B32" s="213"/>
      <c r="C32" s="80"/>
      <c r="D32" s="80"/>
      <c r="E32" s="133" t="s">
        <v>403</v>
      </c>
      <c r="F32" s="80"/>
      <c r="G32" s="221"/>
    </row>
    <row r="33" spans="2:7" ht="11.25">
      <c r="B33" s="213"/>
      <c r="C33" s="80"/>
      <c r="D33" s="80"/>
      <c r="E33" s="80"/>
      <c r="F33" s="80"/>
      <c r="G33" s="221"/>
    </row>
    <row r="34" spans="2:7" ht="11.25">
      <c r="B34" s="213"/>
      <c r="C34" s="80"/>
      <c r="D34" s="80"/>
      <c r="E34" s="80"/>
      <c r="F34" s="80"/>
      <c r="G34" s="221"/>
    </row>
    <row r="35" spans="2:7" ht="11.25">
      <c r="B35" s="213"/>
      <c r="C35" s="80"/>
      <c r="D35" s="80"/>
      <c r="E35" s="80"/>
      <c r="F35" s="80"/>
      <c r="G35" s="221"/>
    </row>
    <row r="36" spans="2:7" ht="11.25">
      <c r="B36" s="213"/>
      <c r="C36" s="80"/>
      <c r="D36" s="80"/>
      <c r="E36" s="80"/>
      <c r="F36" s="80"/>
      <c r="G36" s="221"/>
    </row>
    <row r="37" spans="2:7" ht="11.25">
      <c r="B37" s="213"/>
      <c r="C37" s="80"/>
      <c r="D37" s="80"/>
      <c r="E37" s="80"/>
      <c r="F37" s="80"/>
      <c r="G37" s="221"/>
    </row>
    <row r="38" spans="2:7" ht="11.25">
      <c r="B38" s="213"/>
      <c r="C38" s="80"/>
      <c r="D38" s="80"/>
      <c r="E38" s="80"/>
      <c r="F38" s="80"/>
      <c r="G38" s="221"/>
    </row>
    <row r="39" spans="2:7" ht="11.25">
      <c r="B39" s="213"/>
      <c r="C39" s="80"/>
      <c r="D39" s="80"/>
      <c r="E39" s="80"/>
      <c r="F39" s="80"/>
      <c r="G39" s="221"/>
    </row>
    <row r="40" spans="2:7" ht="11.25">
      <c r="B40" s="213"/>
      <c r="C40" s="80"/>
      <c r="D40" s="80"/>
      <c r="E40" s="80"/>
      <c r="F40" s="80"/>
      <c r="G40" s="221"/>
    </row>
    <row r="41" spans="2:7" ht="11.25">
      <c r="B41" s="213"/>
      <c r="C41" s="80"/>
      <c r="D41" s="80"/>
      <c r="E41" s="80"/>
      <c r="F41" s="80"/>
      <c r="G41" s="221"/>
    </row>
    <row r="42" spans="2:7" ht="11.25">
      <c r="B42" s="213"/>
      <c r="C42" s="80"/>
      <c r="D42" s="80"/>
      <c r="E42" s="80"/>
      <c r="F42" s="80"/>
      <c r="G42" s="221"/>
    </row>
    <row r="43" spans="2:7" ht="11.25">
      <c r="B43" s="213"/>
      <c r="C43" s="80"/>
      <c r="D43" s="80"/>
      <c r="E43" s="80"/>
      <c r="F43" s="80"/>
      <c r="G43" s="221"/>
    </row>
    <row r="44" spans="2:7" ht="11.25">
      <c r="B44" s="213"/>
      <c r="C44" s="80"/>
      <c r="D44" s="80"/>
      <c r="E44" s="80"/>
      <c r="F44" s="80"/>
      <c r="G44" s="221"/>
    </row>
    <row r="45" spans="2:7" ht="11.25">
      <c r="B45" s="213"/>
      <c r="C45" s="80"/>
      <c r="D45" s="80"/>
      <c r="E45" s="80"/>
      <c r="F45" s="80"/>
      <c r="G45" s="221"/>
    </row>
    <row r="46" spans="2:7" ht="11.25">
      <c r="B46" s="213"/>
      <c r="C46" s="80"/>
      <c r="D46" s="80"/>
      <c r="E46" s="80"/>
      <c r="F46" s="80"/>
      <c r="G46" s="221"/>
    </row>
    <row r="47" spans="2:7" ht="11.25">
      <c r="B47" s="213"/>
      <c r="C47" s="80"/>
      <c r="D47" s="80"/>
      <c r="E47" s="80"/>
      <c r="F47" s="80"/>
      <c r="G47" s="221"/>
    </row>
    <row r="48" spans="2:7" ht="11.25">
      <c r="B48" s="213"/>
      <c r="C48" s="80"/>
      <c r="D48" s="80"/>
      <c r="E48" s="80"/>
      <c r="F48" s="80"/>
      <c r="G48" s="221"/>
    </row>
    <row r="49" spans="2:7" ht="11.25">
      <c r="B49" s="213"/>
      <c r="C49" s="80"/>
      <c r="D49" s="80"/>
      <c r="E49" s="80"/>
      <c r="F49" s="80"/>
      <c r="G49" s="221"/>
    </row>
    <row r="50" spans="2:7" ht="11.25">
      <c r="B50" s="213"/>
      <c r="C50" s="80"/>
      <c r="D50" s="80"/>
      <c r="E50" s="80"/>
      <c r="F50" s="80"/>
      <c r="G50" s="221"/>
    </row>
    <row r="51" spans="2:7" ht="11.25">
      <c r="B51" s="213"/>
      <c r="C51" s="80"/>
      <c r="D51" s="80"/>
      <c r="E51" s="80"/>
      <c r="F51" s="80"/>
      <c r="G51" s="221"/>
    </row>
    <row r="52" spans="2:7" ht="11.25">
      <c r="B52" s="213"/>
      <c r="C52" s="80"/>
      <c r="D52" s="80"/>
      <c r="E52" s="80"/>
      <c r="F52" s="80"/>
      <c r="G52" s="221"/>
    </row>
    <row r="53" spans="2:7" ht="11.25">
      <c r="B53" s="213"/>
      <c r="C53" s="80"/>
      <c r="D53" s="80"/>
      <c r="E53" s="80"/>
      <c r="F53" s="80"/>
      <c r="G53" s="221"/>
    </row>
    <row r="54" spans="2:7" ht="11.25">
      <c r="B54" s="213"/>
      <c r="C54" s="80"/>
      <c r="D54" s="80"/>
      <c r="E54" s="80"/>
      <c r="F54" s="80"/>
      <c r="G54" s="221"/>
    </row>
    <row r="55" spans="2:7" ht="11.25">
      <c r="B55" s="213"/>
      <c r="C55" s="80"/>
      <c r="D55" s="80"/>
      <c r="E55" s="80"/>
      <c r="F55" s="80"/>
      <c r="G55" s="221"/>
    </row>
    <row r="56" spans="2:7" s="81" customFormat="1" ht="11.25">
      <c r="B56" s="214"/>
      <c r="C56" s="82"/>
      <c r="D56" s="82"/>
      <c r="E56" s="82"/>
      <c r="F56" s="82"/>
      <c r="G56" s="222"/>
    </row>
    <row r="57" spans="1:7" s="84" customFormat="1" ht="14.25" customHeight="1">
      <c r="A57" s="83"/>
      <c r="B57" s="215"/>
      <c r="C57" s="268" t="s">
        <v>245</v>
      </c>
      <c r="D57" s="269"/>
      <c r="E57" s="269"/>
      <c r="F57" s="269"/>
      <c r="G57" s="223"/>
    </row>
    <row r="58" spans="1:7" s="84" customFormat="1" ht="15" customHeight="1">
      <c r="A58" s="83"/>
      <c r="B58" s="215"/>
      <c r="C58" s="142"/>
      <c r="D58" s="273" t="s">
        <v>175</v>
      </c>
      <c r="E58" s="274"/>
      <c r="F58" s="137"/>
      <c r="G58" s="223"/>
    </row>
    <row r="59" spans="1:7" s="84" customFormat="1" ht="15" customHeight="1">
      <c r="A59" s="83"/>
      <c r="B59" s="215"/>
      <c r="C59" s="212"/>
      <c r="D59" s="273" t="s">
        <v>176</v>
      </c>
      <c r="E59" s="274"/>
      <c r="F59" s="137"/>
      <c r="G59" s="223"/>
    </row>
    <row r="60" spans="1:7" s="84" customFormat="1" ht="15" customHeight="1">
      <c r="A60" s="83"/>
      <c r="B60" s="215"/>
      <c r="C60" s="212"/>
      <c r="D60" s="273" t="s">
        <v>41</v>
      </c>
      <c r="E60" s="274"/>
      <c r="F60" s="138"/>
      <c r="G60" s="223"/>
    </row>
    <row r="61" spans="1:7" s="84" customFormat="1" ht="15" customHeight="1">
      <c r="A61" s="83"/>
      <c r="B61" s="215"/>
      <c r="C61" s="212"/>
      <c r="D61" s="273" t="s">
        <v>177</v>
      </c>
      <c r="E61" s="274"/>
      <c r="F61" s="139"/>
      <c r="G61" s="223"/>
    </row>
    <row r="62" spans="1:7" s="84" customFormat="1" ht="34.5" customHeight="1" thickBot="1">
      <c r="A62" s="83"/>
      <c r="B62" s="215"/>
      <c r="C62" s="212"/>
      <c r="D62" s="271" t="s">
        <v>178</v>
      </c>
      <c r="E62" s="272"/>
      <c r="F62" s="140"/>
      <c r="G62" s="223"/>
    </row>
    <row r="63" spans="1:7" s="84" customFormat="1" ht="11.25">
      <c r="A63" s="83"/>
      <c r="B63" s="215"/>
      <c r="C63" s="85"/>
      <c r="D63" s="85"/>
      <c r="E63" s="85"/>
      <c r="F63" s="85"/>
      <c r="G63" s="223"/>
    </row>
    <row r="64" spans="1:7" s="84" customFormat="1" ht="14.25" customHeight="1">
      <c r="A64" s="83"/>
      <c r="B64" s="215"/>
      <c r="C64" s="268" t="s">
        <v>246</v>
      </c>
      <c r="D64" s="268"/>
      <c r="E64" s="268"/>
      <c r="F64" s="268"/>
      <c r="G64" s="223"/>
    </row>
    <row r="65" spans="1:7" s="84" customFormat="1" ht="15" customHeight="1">
      <c r="A65" s="83"/>
      <c r="B65" s="215"/>
      <c r="C65" s="142"/>
      <c r="D65" s="273" t="s">
        <v>175</v>
      </c>
      <c r="E65" s="274"/>
      <c r="F65" s="137"/>
      <c r="G65" s="223"/>
    </row>
    <row r="66" spans="1:7" s="84" customFormat="1" ht="15" customHeight="1">
      <c r="A66" s="83"/>
      <c r="B66" s="215"/>
      <c r="C66" s="212"/>
      <c r="D66" s="273" t="s">
        <v>176</v>
      </c>
      <c r="E66" s="274"/>
      <c r="F66" s="137"/>
      <c r="G66" s="223"/>
    </row>
    <row r="67" spans="1:7" s="84" customFormat="1" ht="15" customHeight="1">
      <c r="A67" s="83"/>
      <c r="B67" s="215"/>
      <c r="C67" s="212"/>
      <c r="D67" s="273" t="s">
        <v>41</v>
      </c>
      <c r="E67" s="274"/>
      <c r="F67" s="138"/>
      <c r="G67" s="223"/>
    </row>
    <row r="68" spans="1:7" s="84" customFormat="1" ht="15" customHeight="1">
      <c r="A68" s="83"/>
      <c r="B68" s="215"/>
      <c r="C68" s="212"/>
      <c r="D68" s="273" t="s">
        <v>177</v>
      </c>
      <c r="E68" s="274"/>
      <c r="F68" s="139"/>
      <c r="G68" s="223"/>
    </row>
    <row r="69" spans="1:7" s="84" customFormat="1" ht="33.75" customHeight="1" thickBot="1">
      <c r="A69" s="83"/>
      <c r="B69" s="215"/>
      <c r="C69" s="212"/>
      <c r="D69" s="271" t="s">
        <v>178</v>
      </c>
      <c r="E69" s="272"/>
      <c r="F69" s="140"/>
      <c r="G69" s="223"/>
    </row>
    <row r="70" spans="2:7" ht="41.25" customHeight="1" thickBot="1">
      <c r="B70" s="218"/>
      <c r="C70" s="219"/>
      <c r="D70" s="219"/>
      <c r="E70" s="219"/>
      <c r="F70" s="219"/>
      <c r="G70" s="224"/>
    </row>
  </sheetData>
  <sheetProtection password="FA9C" sheet="1" objects="1" scenarios="1" formatColumns="0" formatRows="0"/>
  <mergeCells count="14">
    <mergeCell ref="B4:G4"/>
    <mergeCell ref="D58:E58"/>
    <mergeCell ref="D59:E59"/>
    <mergeCell ref="D60:E60"/>
    <mergeCell ref="D69:E69"/>
    <mergeCell ref="D61:E61"/>
    <mergeCell ref="D62:E62"/>
    <mergeCell ref="C7:E7"/>
    <mergeCell ref="C64:F64"/>
    <mergeCell ref="C57:F57"/>
    <mergeCell ref="D65:E65"/>
    <mergeCell ref="D66:E66"/>
    <mergeCell ref="D67:E67"/>
    <mergeCell ref="D68:E68"/>
  </mergeCells>
  <printOptions/>
  <pageMargins left="0.75" right="0.75" top="1" bottom="1" header="0.5" footer="0.5"/>
  <pageSetup fitToHeight="1" fitToWidth="1" horizontalDpi="600" verticalDpi="600" orientation="portrait" paperSize="9" scale="64" r:id="rId5"/>
  <drawing r:id="rId4"/>
  <legacyDrawing r:id="rId3"/>
  <oleObjects>
    <oleObject progId="Word.Document.8" shapeId="36577917" r:id="rId1"/>
    <oleObject progId="Word.Document.8" shapeId="6206786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2">
    <tabColor indexed="47"/>
  </sheetPr>
  <dimension ref="A1:H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9" customWidth="1"/>
  </cols>
  <sheetData>
    <row r="1" spans="2:8" ht="11.25">
      <c r="B1" s="49" t="s">
        <v>166</v>
      </c>
      <c r="C1" s="49" t="s">
        <v>167</v>
      </c>
      <c r="D1" s="49" t="s">
        <v>6</v>
      </c>
      <c r="E1" s="49" t="s">
        <v>168</v>
      </c>
      <c r="F1" s="49" t="s">
        <v>169</v>
      </c>
      <c r="G1" s="49" t="s">
        <v>170</v>
      </c>
      <c r="H1" s="49" t="s">
        <v>7</v>
      </c>
    </row>
    <row r="2" spans="1:8" ht="11.25">
      <c r="A2" s="49">
        <v>93</v>
      </c>
      <c r="B2" s="49" t="s">
        <v>843</v>
      </c>
      <c r="C2" s="49" t="s">
        <v>889</v>
      </c>
      <c r="D2" s="49" t="s">
        <v>890</v>
      </c>
      <c r="E2" s="49" t="s">
        <v>891</v>
      </c>
      <c r="F2" s="49" t="s">
        <v>892</v>
      </c>
      <c r="G2" s="49" t="s">
        <v>849</v>
      </c>
      <c r="H2" s="49" t="s">
        <v>368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03">
    <tabColor indexed="47"/>
  </sheetPr>
  <dimension ref="A1:H130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4" width="9.140625" style="48" customWidth="1"/>
    <col min="5" max="5" width="18.28125" style="48" bestFit="1" customWidth="1"/>
    <col min="6" max="16384" width="9.140625" style="48" customWidth="1"/>
  </cols>
  <sheetData>
    <row r="1" spans="2:8" ht="11.25">
      <c r="B1" s="48" t="s">
        <v>166</v>
      </c>
      <c r="C1" s="48" t="s">
        <v>167</v>
      </c>
      <c r="D1" s="48" t="s">
        <v>6</v>
      </c>
      <c r="E1" s="48" t="s">
        <v>168</v>
      </c>
      <c r="F1" s="48" t="s">
        <v>169</v>
      </c>
      <c r="G1" s="48" t="s">
        <v>170</v>
      </c>
      <c r="H1" s="48" t="s">
        <v>7</v>
      </c>
    </row>
    <row r="2" spans="1:8" ht="11.25">
      <c r="A2" s="48">
        <v>1</v>
      </c>
      <c r="B2" s="48" t="s">
        <v>517</v>
      </c>
      <c r="C2" s="48" t="s">
        <v>519</v>
      </c>
      <c r="D2" s="48" t="s">
        <v>520</v>
      </c>
      <c r="E2" s="48" t="s">
        <v>521</v>
      </c>
      <c r="F2" s="48" t="s">
        <v>522</v>
      </c>
      <c r="G2" s="48" t="s">
        <v>523</v>
      </c>
      <c r="H2" s="48" t="s">
        <v>368</v>
      </c>
    </row>
    <row r="3" spans="1:8" ht="11.25">
      <c r="A3" s="48">
        <v>2</v>
      </c>
      <c r="B3" s="48" t="s">
        <v>517</v>
      </c>
      <c r="C3" s="48" t="s">
        <v>524</v>
      </c>
      <c r="D3" s="48" t="s">
        <v>525</v>
      </c>
      <c r="E3" s="48" t="s">
        <v>526</v>
      </c>
      <c r="F3" s="48" t="s">
        <v>527</v>
      </c>
      <c r="G3" s="48" t="s">
        <v>528</v>
      </c>
      <c r="H3" s="48" t="s">
        <v>368</v>
      </c>
    </row>
    <row r="4" spans="1:8" ht="11.25">
      <c r="A4" s="48">
        <v>3</v>
      </c>
      <c r="B4" s="48" t="s">
        <v>517</v>
      </c>
      <c r="C4" s="48" t="s">
        <v>529</v>
      </c>
      <c r="D4" s="48" t="s">
        <v>530</v>
      </c>
      <c r="E4" s="48" t="s">
        <v>531</v>
      </c>
      <c r="F4" s="48" t="s">
        <v>532</v>
      </c>
      <c r="G4" s="48" t="s">
        <v>533</v>
      </c>
      <c r="H4" s="48" t="s">
        <v>368</v>
      </c>
    </row>
    <row r="5" spans="1:8" ht="11.25">
      <c r="A5" s="48">
        <v>4</v>
      </c>
      <c r="B5" s="48" t="s">
        <v>517</v>
      </c>
      <c r="C5" s="48" t="s">
        <v>529</v>
      </c>
      <c r="D5" s="48" t="s">
        <v>530</v>
      </c>
      <c r="E5" s="48" t="s">
        <v>534</v>
      </c>
      <c r="F5" s="48" t="s">
        <v>535</v>
      </c>
      <c r="G5" s="48" t="s">
        <v>523</v>
      </c>
      <c r="H5" s="48" t="s">
        <v>368</v>
      </c>
    </row>
    <row r="6" spans="1:8" ht="11.25">
      <c r="A6" s="48">
        <v>5</v>
      </c>
      <c r="B6" s="48" t="s">
        <v>517</v>
      </c>
      <c r="C6" s="48" t="s">
        <v>529</v>
      </c>
      <c r="D6" s="48" t="s">
        <v>530</v>
      </c>
      <c r="E6" s="48" t="s">
        <v>536</v>
      </c>
      <c r="F6" s="48" t="s">
        <v>537</v>
      </c>
      <c r="G6" s="48" t="s">
        <v>538</v>
      </c>
      <c r="H6" s="48" t="s">
        <v>368</v>
      </c>
    </row>
    <row r="7" spans="1:8" ht="11.25">
      <c r="A7" s="48">
        <v>6</v>
      </c>
      <c r="B7" s="48" t="s">
        <v>411</v>
      </c>
      <c r="C7" s="48" t="s">
        <v>412</v>
      </c>
      <c r="D7" s="48" t="s">
        <v>413</v>
      </c>
      <c r="E7" s="48" t="s">
        <v>414</v>
      </c>
      <c r="F7" s="48" t="s">
        <v>415</v>
      </c>
      <c r="G7" s="48" t="s">
        <v>416</v>
      </c>
      <c r="H7" s="48" t="s">
        <v>368</v>
      </c>
    </row>
    <row r="8" spans="1:8" ht="11.25">
      <c r="A8" s="48">
        <v>7</v>
      </c>
      <c r="B8" s="48" t="s">
        <v>539</v>
      </c>
      <c r="C8" s="48" t="s">
        <v>541</v>
      </c>
      <c r="D8" s="48" t="s">
        <v>542</v>
      </c>
      <c r="E8" s="48" t="s">
        <v>543</v>
      </c>
      <c r="F8" s="48" t="s">
        <v>544</v>
      </c>
      <c r="G8" s="48" t="s">
        <v>545</v>
      </c>
      <c r="H8" s="48" t="s">
        <v>368</v>
      </c>
    </row>
    <row r="9" spans="1:8" ht="11.25">
      <c r="A9" s="48">
        <v>8</v>
      </c>
      <c r="B9" s="48" t="s">
        <v>546</v>
      </c>
      <c r="C9" s="48" t="s">
        <v>548</v>
      </c>
      <c r="D9" s="48" t="s">
        <v>549</v>
      </c>
      <c r="E9" s="48" t="s">
        <v>550</v>
      </c>
      <c r="F9" s="48" t="s">
        <v>551</v>
      </c>
      <c r="G9" s="48" t="s">
        <v>552</v>
      </c>
      <c r="H9" s="48" t="s">
        <v>368</v>
      </c>
    </row>
    <row r="10" spans="1:8" ht="11.25">
      <c r="A10" s="48">
        <v>9</v>
      </c>
      <c r="B10" s="48" t="s">
        <v>546</v>
      </c>
      <c r="C10" s="48" t="s">
        <v>548</v>
      </c>
      <c r="D10" s="48" t="s">
        <v>549</v>
      </c>
      <c r="E10" s="48" t="s">
        <v>553</v>
      </c>
      <c r="F10" s="48" t="s">
        <v>554</v>
      </c>
      <c r="G10" s="48" t="s">
        <v>555</v>
      </c>
      <c r="H10" s="48" t="s">
        <v>368</v>
      </c>
    </row>
    <row r="11" spans="1:8" ht="11.25">
      <c r="A11" s="48">
        <v>10</v>
      </c>
      <c r="B11" s="48" t="s">
        <v>556</v>
      </c>
      <c r="C11" s="48" t="s">
        <v>558</v>
      </c>
      <c r="D11" s="48" t="s">
        <v>559</v>
      </c>
      <c r="E11" s="48" t="s">
        <v>560</v>
      </c>
      <c r="F11" s="48" t="s">
        <v>561</v>
      </c>
      <c r="G11" s="48" t="s">
        <v>562</v>
      </c>
      <c r="H11" s="48" t="s">
        <v>368</v>
      </c>
    </row>
    <row r="12" spans="1:8" ht="11.25">
      <c r="A12" s="48">
        <v>11</v>
      </c>
      <c r="B12" s="48" t="s">
        <v>556</v>
      </c>
      <c r="C12" s="48" t="s">
        <v>563</v>
      </c>
      <c r="D12" s="48" t="s">
        <v>564</v>
      </c>
      <c r="E12" s="48" t="s">
        <v>565</v>
      </c>
      <c r="F12" s="48" t="s">
        <v>566</v>
      </c>
      <c r="G12" s="48" t="s">
        <v>562</v>
      </c>
      <c r="H12" s="48" t="s">
        <v>368</v>
      </c>
    </row>
    <row r="13" spans="1:8" ht="11.25">
      <c r="A13" s="48">
        <v>12</v>
      </c>
      <c r="B13" s="48" t="s">
        <v>556</v>
      </c>
      <c r="C13" s="48" t="s">
        <v>480</v>
      </c>
      <c r="D13" s="48" t="s">
        <v>567</v>
      </c>
      <c r="E13" s="48" t="s">
        <v>568</v>
      </c>
      <c r="F13" s="48" t="s">
        <v>569</v>
      </c>
      <c r="G13" s="48" t="s">
        <v>562</v>
      </c>
      <c r="H13" s="48" t="s">
        <v>366</v>
      </c>
    </row>
    <row r="14" spans="1:8" ht="11.25">
      <c r="A14" s="48">
        <v>13</v>
      </c>
      <c r="B14" s="48" t="s">
        <v>556</v>
      </c>
      <c r="C14" s="48" t="s">
        <v>570</v>
      </c>
      <c r="D14" s="48" t="s">
        <v>571</v>
      </c>
      <c r="E14" s="48" t="s">
        <v>572</v>
      </c>
      <c r="F14" s="48" t="s">
        <v>573</v>
      </c>
      <c r="G14" s="48" t="s">
        <v>562</v>
      </c>
      <c r="H14" s="48" t="s">
        <v>368</v>
      </c>
    </row>
    <row r="15" spans="1:8" ht="11.25">
      <c r="A15" s="48">
        <v>14</v>
      </c>
      <c r="B15" s="48" t="s">
        <v>556</v>
      </c>
      <c r="C15" s="48" t="s">
        <v>570</v>
      </c>
      <c r="D15" s="48" t="s">
        <v>571</v>
      </c>
      <c r="E15" s="48" t="s">
        <v>574</v>
      </c>
      <c r="F15" s="48" t="s">
        <v>575</v>
      </c>
      <c r="G15" s="48" t="s">
        <v>562</v>
      </c>
      <c r="H15" s="48" t="s">
        <v>368</v>
      </c>
    </row>
    <row r="16" spans="1:8" ht="11.25">
      <c r="A16" s="48">
        <v>15</v>
      </c>
      <c r="B16" s="48" t="s">
        <v>556</v>
      </c>
      <c r="C16" s="48" t="s">
        <v>576</v>
      </c>
      <c r="D16" s="48" t="s">
        <v>577</v>
      </c>
      <c r="E16" s="48" t="s">
        <v>578</v>
      </c>
      <c r="F16" s="48" t="s">
        <v>579</v>
      </c>
      <c r="G16" s="48" t="s">
        <v>562</v>
      </c>
      <c r="H16" s="48" t="s">
        <v>368</v>
      </c>
    </row>
    <row r="17" spans="1:8" ht="11.25">
      <c r="A17" s="48">
        <v>16</v>
      </c>
      <c r="B17" s="48" t="s">
        <v>580</v>
      </c>
      <c r="C17" s="48" t="s">
        <v>582</v>
      </c>
      <c r="D17" s="48" t="s">
        <v>583</v>
      </c>
      <c r="E17" s="48" t="s">
        <v>584</v>
      </c>
      <c r="F17" s="48" t="s">
        <v>585</v>
      </c>
      <c r="G17" s="48" t="s">
        <v>586</v>
      </c>
      <c r="H17" s="48" t="s">
        <v>368</v>
      </c>
    </row>
    <row r="18" spans="1:8" ht="11.25">
      <c r="A18" s="48">
        <v>17</v>
      </c>
      <c r="B18" s="48" t="s">
        <v>580</v>
      </c>
      <c r="C18" s="48" t="s">
        <v>587</v>
      </c>
      <c r="D18" s="48" t="s">
        <v>588</v>
      </c>
      <c r="E18" s="48" t="s">
        <v>589</v>
      </c>
      <c r="F18" s="48" t="s">
        <v>590</v>
      </c>
      <c r="G18" s="48" t="s">
        <v>586</v>
      </c>
      <c r="H18" s="48" t="s">
        <v>368</v>
      </c>
    </row>
    <row r="19" spans="1:8" ht="11.25">
      <c r="A19" s="48">
        <v>18</v>
      </c>
      <c r="B19" s="48" t="s">
        <v>580</v>
      </c>
      <c r="C19" s="48" t="s">
        <v>591</v>
      </c>
      <c r="D19" s="48" t="s">
        <v>592</v>
      </c>
      <c r="E19" s="48" t="s">
        <v>593</v>
      </c>
      <c r="F19" s="48" t="s">
        <v>594</v>
      </c>
      <c r="G19" s="48" t="s">
        <v>586</v>
      </c>
      <c r="H19" s="48" t="s">
        <v>368</v>
      </c>
    </row>
    <row r="20" spans="1:8" ht="11.25">
      <c r="A20" s="48">
        <v>19</v>
      </c>
      <c r="B20" s="48" t="s">
        <v>580</v>
      </c>
      <c r="C20" s="48" t="s">
        <v>595</v>
      </c>
      <c r="D20" s="48" t="s">
        <v>596</v>
      </c>
      <c r="E20" s="48" t="s">
        <v>597</v>
      </c>
      <c r="F20" s="48" t="s">
        <v>598</v>
      </c>
      <c r="G20" s="48" t="s">
        <v>528</v>
      </c>
      <c r="H20" s="48" t="s">
        <v>368</v>
      </c>
    </row>
    <row r="21" spans="1:8" ht="11.25">
      <c r="A21" s="48">
        <v>20</v>
      </c>
      <c r="B21" s="48" t="s">
        <v>599</v>
      </c>
      <c r="C21" s="48" t="s">
        <v>601</v>
      </c>
      <c r="D21" s="48" t="s">
        <v>602</v>
      </c>
      <c r="E21" s="48" t="s">
        <v>603</v>
      </c>
      <c r="F21" s="48" t="s">
        <v>604</v>
      </c>
      <c r="G21" s="48" t="s">
        <v>586</v>
      </c>
      <c r="H21" s="48" t="s">
        <v>368</v>
      </c>
    </row>
    <row r="22" spans="1:8" ht="11.25">
      <c r="A22" s="48">
        <v>21</v>
      </c>
      <c r="B22" s="48" t="s">
        <v>599</v>
      </c>
      <c r="C22" s="48" t="s">
        <v>601</v>
      </c>
      <c r="D22" s="48" t="s">
        <v>602</v>
      </c>
      <c r="E22" s="48" t="s">
        <v>605</v>
      </c>
      <c r="F22" s="48" t="s">
        <v>606</v>
      </c>
      <c r="G22" s="48" t="s">
        <v>607</v>
      </c>
      <c r="H22" s="48" t="s">
        <v>368</v>
      </c>
    </row>
    <row r="23" spans="1:8" ht="11.25">
      <c r="A23" s="48">
        <v>22</v>
      </c>
      <c r="B23" s="48" t="s">
        <v>599</v>
      </c>
      <c r="C23" s="48" t="s">
        <v>608</v>
      </c>
      <c r="D23" s="48" t="s">
        <v>609</v>
      </c>
      <c r="E23" s="48" t="s">
        <v>610</v>
      </c>
      <c r="F23" s="48" t="s">
        <v>611</v>
      </c>
      <c r="G23" s="48" t="s">
        <v>586</v>
      </c>
      <c r="H23" s="48" t="s">
        <v>368</v>
      </c>
    </row>
    <row r="24" spans="1:8" ht="11.25">
      <c r="A24" s="48">
        <v>23</v>
      </c>
      <c r="B24" s="48" t="s">
        <v>599</v>
      </c>
      <c r="C24" s="48" t="s">
        <v>608</v>
      </c>
      <c r="D24" s="48" t="s">
        <v>609</v>
      </c>
      <c r="E24" s="48" t="s">
        <v>612</v>
      </c>
      <c r="F24" s="48" t="s">
        <v>613</v>
      </c>
      <c r="G24" s="48" t="s">
        <v>614</v>
      </c>
      <c r="H24" s="48" t="s">
        <v>368</v>
      </c>
    </row>
    <row r="25" spans="1:8" ht="11.25">
      <c r="A25" s="48">
        <v>24</v>
      </c>
      <c r="B25" s="48" t="s">
        <v>599</v>
      </c>
      <c r="C25" s="48" t="s">
        <v>615</v>
      </c>
      <c r="D25" s="48" t="s">
        <v>616</v>
      </c>
      <c r="E25" s="48" t="s">
        <v>617</v>
      </c>
      <c r="F25" s="48" t="s">
        <v>618</v>
      </c>
      <c r="G25" s="48" t="s">
        <v>586</v>
      </c>
      <c r="H25" s="48" t="s">
        <v>368</v>
      </c>
    </row>
    <row r="26" spans="1:8" ht="11.25">
      <c r="A26" s="48">
        <v>25</v>
      </c>
      <c r="B26" s="48" t="s">
        <v>619</v>
      </c>
      <c r="C26" s="48" t="s">
        <v>621</v>
      </c>
      <c r="D26" s="48" t="s">
        <v>622</v>
      </c>
      <c r="E26" s="48" t="s">
        <v>623</v>
      </c>
      <c r="F26" s="48" t="s">
        <v>624</v>
      </c>
      <c r="G26" s="48" t="s">
        <v>625</v>
      </c>
      <c r="H26" s="48" t="s">
        <v>368</v>
      </c>
    </row>
    <row r="27" spans="1:8" ht="11.25">
      <c r="A27" s="48">
        <v>26</v>
      </c>
      <c r="B27" s="48" t="s">
        <v>619</v>
      </c>
      <c r="C27" s="48" t="s">
        <v>621</v>
      </c>
      <c r="D27" s="48" t="s">
        <v>622</v>
      </c>
      <c r="E27" s="48" t="s">
        <v>626</v>
      </c>
      <c r="F27" s="48" t="s">
        <v>627</v>
      </c>
      <c r="G27" s="48" t="s">
        <v>625</v>
      </c>
      <c r="H27" s="48" t="s">
        <v>368</v>
      </c>
    </row>
    <row r="28" spans="1:8" ht="11.25">
      <c r="A28" s="48">
        <v>27</v>
      </c>
      <c r="B28" s="48" t="s">
        <v>619</v>
      </c>
      <c r="C28" s="48" t="s">
        <v>628</v>
      </c>
      <c r="D28" s="48" t="s">
        <v>629</v>
      </c>
      <c r="E28" s="48" t="s">
        <v>630</v>
      </c>
      <c r="F28" s="48" t="s">
        <v>631</v>
      </c>
      <c r="G28" s="48" t="s">
        <v>625</v>
      </c>
      <c r="H28" s="48" t="s">
        <v>368</v>
      </c>
    </row>
    <row r="29" spans="1:8" ht="11.25">
      <c r="A29" s="48">
        <v>28</v>
      </c>
      <c r="B29" s="48" t="s">
        <v>632</v>
      </c>
      <c r="C29" s="48" t="s">
        <v>634</v>
      </c>
      <c r="D29" s="48" t="s">
        <v>635</v>
      </c>
      <c r="E29" s="48" t="s">
        <v>636</v>
      </c>
      <c r="F29" s="48" t="s">
        <v>637</v>
      </c>
      <c r="G29" s="48" t="s">
        <v>638</v>
      </c>
      <c r="H29" s="48" t="s">
        <v>368</v>
      </c>
    </row>
    <row r="30" spans="1:8" ht="11.25">
      <c r="A30" s="48">
        <v>29</v>
      </c>
      <c r="B30" s="48" t="s">
        <v>639</v>
      </c>
      <c r="C30" s="48" t="s">
        <v>641</v>
      </c>
      <c r="D30" s="48" t="s">
        <v>642</v>
      </c>
      <c r="E30" s="48" t="s">
        <v>431</v>
      </c>
      <c r="F30" s="48" t="s">
        <v>643</v>
      </c>
      <c r="G30" s="48" t="s">
        <v>562</v>
      </c>
      <c r="H30" s="48" t="s">
        <v>368</v>
      </c>
    </row>
    <row r="31" spans="1:8" ht="11.25">
      <c r="A31" s="48">
        <v>30</v>
      </c>
      <c r="B31" s="48" t="s">
        <v>639</v>
      </c>
      <c r="C31" s="48" t="s">
        <v>644</v>
      </c>
      <c r="D31" s="48" t="s">
        <v>645</v>
      </c>
      <c r="E31" s="48" t="s">
        <v>646</v>
      </c>
      <c r="F31" s="48" t="s">
        <v>647</v>
      </c>
      <c r="G31" s="48" t="s">
        <v>562</v>
      </c>
      <c r="H31" s="48" t="s">
        <v>368</v>
      </c>
    </row>
    <row r="32" spans="1:8" ht="11.25">
      <c r="A32" s="48">
        <v>31</v>
      </c>
      <c r="B32" s="48" t="s">
        <v>648</v>
      </c>
      <c r="C32" s="48" t="s">
        <v>650</v>
      </c>
      <c r="D32" s="48" t="s">
        <v>651</v>
      </c>
      <c r="E32" s="48" t="s">
        <v>652</v>
      </c>
      <c r="F32" s="48" t="s">
        <v>653</v>
      </c>
      <c r="G32" s="48" t="s">
        <v>523</v>
      </c>
      <c r="H32" s="48" t="s">
        <v>368</v>
      </c>
    </row>
    <row r="33" spans="1:8" ht="11.25">
      <c r="A33" s="48">
        <v>32</v>
      </c>
      <c r="B33" s="48" t="s">
        <v>423</v>
      </c>
      <c r="C33" s="48" t="s">
        <v>424</v>
      </c>
      <c r="D33" s="48" t="s">
        <v>425</v>
      </c>
      <c r="E33" s="48" t="s">
        <v>426</v>
      </c>
      <c r="F33" s="48" t="s">
        <v>427</v>
      </c>
      <c r="G33" s="48" t="s">
        <v>428</v>
      </c>
      <c r="H33" s="48" t="s">
        <v>368</v>
      </c>
    </row>
    <row r="34" spans="1:8" ht="11.25">
      <c r="A34" s="48">
        <v>33</v>
      </c>
      <c r="B34" s="48" t="s">
        <v>654</v>
      </c>
      <c r="C34" s="48" t="s">
        <v>656</v>
      </c>
      <c r="D34" s="48" t="s">
        <v>657</v>
      </c>
      <c r="E34" s="48" t="s">
        <v>658</v>
      </c>
      <c r="F34" s="48" t="s">
        <v>659</v>
      </c>
      <c r="G34" s="48" t="s">
        <v>660</v>
      </c>
      <c r="H34" s="48" t="s">
        <v>368</v>
      </c>
    </row>
    <row r="35" spans="1:8" ht="11.25">
      <c r="A35" s="48">
        <v>34</v>
      </c>
      <c r="B35" s="48" t="s">
        <v>654</v>
      </c>
      <c r="C35" s="48" t="s">
        <v>661</v>
      </c>
      <c r="D35" s="48" t="s">
        <v>662</v>
      </c>
      <c r="E35" s="48" t="s">
        <v>663</v>
      </c>
      <c r="F35" s="48" t="s">
        <v>664</v>
      </c>
      <c r="G35" s="48" t="s">
        <v>665</v>
      </c>
      <c r="H35" s="48" t="s">
        <v>368</v>
      </c>
    </row>
    <row r="36" spans="1:8" ht="11.25">
      <c r="A36" s="48">
        <v>35</v>
      </c>
      <c r="B36" s="48" t="s">
        <v>666</v>
      </c>
      <c r="C36" s="48" t="s">
        <v>668</v>
      </c>
      <c r="D36" s="48" t="s">
        <v>669</v>
      </c>
      <c r="E36" s="48" t="s">
        <v>418</v>
      </c>
      <c r="F36" s="48" t="s">
        <v>670</v>
      </c>
      <c r="G36" s="48" t="s">
        <v>671</v>
      </c>
      <c r="H36" s="48" t="s">
        <v>368</v>
      </c>
    </row>
    <row r="37" spans="1:8" ht="11.25">
      <c r="A37" s="48">
        <v>36</v>
      </c>
      <c r="B37" s="48" t="s">
        <v>666</v>
      </c>
      <c r="C37" s="48" t="s">
        <v>672</v>
      </c>
      <c r="D37" s="48" t="s">
        <v>673</v>
      </c>
      <c r="E37" s="48" t="s">
        <v>674</v>
      </c>
      <c r="F37" s="48" t="s">
        <v>675</v>
      </c>
      <c r="G37" s="48" t="s">
        <v>671</v>
      </c>
      <c r="H37" s="48" t="s">
        <v>368</v>
      </c>
    </row>
    <row r="38" spans="1:8" ht="11.25">
      <c r="A38" s="48">
        <v>37</v>
      </c>
      <c r="B38" s="48" t="s">
        <v>666</v>
      </c>
      <c r="C38" s="48" t="s">
        <v>676</v>
      </c>
      <c r="D38" s="48" t="s">
        <v>677</v>
      </c>
      <c r="E38" s="48" t="s">
        <v>678</v>
      </c>
      <c r="F38" s="48" t="s">
        <v>679</v>
      </c>
      <c r="G38" s="48" t="s">
        <v>671</v>
      </c>
      <c r="H38" s="48" t="s">
        <v>368</v>
      </c>
    </row>
    <row r="39" spans="1:8" ht="11.25">
      <c r="A39" s="48">
        <v>38</v>
      </c>
      <c r="B39" s="48" t="s">
        <v>666</v>
      </c>
      <c r="C39" s="48" t="s">
        <v>676</v>
      </c>
      <c r="D39" s="48" t="s">
        <v>677</v>
      </c>
      <c r="E39" s="48" t="s">
        <v>680</v>
      </c>
      <c r="F39" s="48" t="s">
        <v>681</v>
      </c>
      <c r="G39" s="48" t="s">
        <v>671</v>
      </c>
      <c r="H39" s="48" t="s">
        <v>368</v>
      </c>
    </row>
    <row r="40" spans="1:8" ht="11.25">
      <c r="A40" s="48">
        <v>39</v>
      </c>
      <c r="B40" s="48" t="s">
        <v>666</v>
      </c>
      <c r="C40" s="48" t="s">
        <v>676</v>
      </c>
      <c r="D40" s="48" t="s">
        <v>677</v>
      </c>
      <c r="E40" s="48" t="s">
        <v>682</v>
      </c>
      <c r="F40" s="48" t="s">
        <v>683</v>
      </c>
      <c r="G40" s="48" t="s">
        <v>671</v>
      </c>
      <c r="H40" s="48" t="s">
        <v>368</v>
      </c>
    </row>
    <row r="41" spans="1:8" ht="11.25">
      <c r="A41" s="48">
        <v>40</v>
      </c>
      <c r="B41" s="48" t="s">
        <v>666</v>
      </c>
      <c r="C41" s="48" t="s">
        <v>676</v>
      </c>
      <c r="D41" s="48" t="s">
        <v>677</v>
      </c>
      <c r="E41" s="48" t="s">
        <v>684</v>
      </c>
      <c r="F41" s="48" t="s">
        <v>685</v>
      </c>
      <c r="G41" s="48" t="s">
        <v>671</v>
      </c>
      <c r="H41" s="48" t="s">
        <v>366</v>
      </c>
    </row>
    <row r="42" spans="1:8" ht="11.25">
      <c r="A42" s="48">
        <v>41</v>
      </c>
      <c r="B42" s="48" t="s">
        <v>686</v>
      </c>
      <c r="C42" s="48" t="s">
        <v>688</v>
      </c>
      <c r="D42" s="48" t="s">
        <v>689</v>
      </c>
      <c r="E42" s="48" t="s">
        <v>690</v>
      </c>
      <c r="F42" s="48" t="s">
        <v>691</v>
      </c>
      <c r="G42" s="48" t="s">
        <v>692</v>
      </c>
      <c r="H42" s="48" t="s">
        <v>368</v>
      </c>
    </row>
    <row r="43" spans="1:8" ht="11.25">
      <c r="A43" s="48">
        <v>42</v>
      </c>
      <c r="B43" s="48" t="s">
        <v>693</v>
      </c>
      <c r="C43" s="48" t="s">
        <v>695</v>
      </c>
      <c r="D43" s="48" t="s">
        <v>696</v>
      </c>
      <c r="E43" s="48" t="s">
        <v>697</v>
      </c>
      <c r="F43" s="48" t="s">
        <v>698</v>
      </c>
      <c r="G43" s="48" t="s">
        <v>692</v>
      </c>
      <c r="H43" s="48" t="s">
        <v>368</v>
      </c>
    </row>
    <row r="44" spans="1:8" ht="11.25">
      <c r="A44" s="48">
        <v>43</v>
      </c>
      <c r="B44" s="48" t="s">
        <v>699</v>
      </c>
      <c r="C44" s="48" t="s">
        <v>701</v>
      </c>
      <c r="D44" s="48" t="s">
        <v>702</v>
      </c>
      <c r="E44" s="48" t="s">
        <v>703</v>
      </c>
      <c r="F44" s="48" t="s">
        <v>704</v>
      </c>
      <c r="G44" s="48" t="s">
        <v>705</v>
      </c>
      <c r="H44" s="48" t="s">
        <v>366</v>
      </c>
    </row>
    <row r="45" spans="1:8" ht="11.25">
      <c r="A45" s="48">
        <v>44</v>
      </c>
      <c r="B45" s="48" t="s">
        <v>706</v>
      </c>
      <c r="C45" s="48" t="s">
        <v>706</v>
      </c>
      <c r="D45" s="48" t="s">
        <v>707</v>
      </c>
      <c r="E45" s="48" t="s">
        <v>708</v>
      </c>
      <c r="F45" s="48" t="s">
        <v>709</v>
      </c>
      <c r="G45" s="48" t="s">
        <v>552</v>
      </c>
      <c r="H45" s="48" t="s">
        <v>368</v>
      </c>
    </row>
    <row r="46" spans="1:8" ht="11.25">
      <c r="A46" s="48">
        <v>45</v>
      </c>
      <c r="B46" s="48" t="s">
        <v>710</v>
      </c>
      <c r="C46" s="48" t="s">
        <v>712</v>
      </c>
      <c r="D46" s="48" t="s">
        <v>713</v>
      </c>
      <c r="E46" s="48" t="s">
        <v>714</v>
      </c>
      <c r="F46" s="48" t="s">
        <v>715</v>
      </c>
      <c r="G46" s="48" t="s">
        <v>716</v>
      </c>
      <c r="H46" s="48" t="s">
        <v>368</v>
      </c>
    </row>
    <row r="47" spans="1:8" ht="11.25">
      <c r="A47" s="48">
        <v>46</v>
      </c>
      <c r="B47" s="48" t="s">
        <v>710</v>
      </c>
      <c r="C47" s="48" t="s">
        <v>717</v>
      </c>
      <c r="D47" s="48" t="s">
        <v>718</v>
      </c>
      <c r="E47" s="48" t="s">
        <v>719</v>
      </c>
      <c r="F47" s="48" t="s">
        <v>720</v>
      </c>
      <c r="G47" s="48" t="s">
        <v>552</v>
      </c>
      <c r="H47" s="48" t="s">
        <v>368</v>
      </c>
    </row>
    <row r="48" spans="1:8" ht="11.25">
      <c r="A48" s="48">
        <v>47</v>
      </c>
      <c r="B48" s="48" t="s">
        <v>710</v>
      </c>
      <c r="C48" s="48" t="s">
        <v>721</v>
      </c>
      <c r="D48" s="48" t="s">
        <v>722</v>
      </c>
      <c r="E48" s="48" t="s">
        <v>723</v>
      </c>
      <c r="F48" s="48" t="s">
        <v>724</v>
      </c>
      <c r="G48" s="48" t="s">
        <v>552</v>
      </c>
      <c r="H48" s="48" t="s">
        <v>368</v>
      </c>
    </row>
    <row r="49" spans="1:8" ht="11.25">
      <c r="A49" s="48">
        <v>48</v>
      </c>
      <c r="B49" s="48" t="s">
        <v>710</v>
      </c>
      <c r="C49" s="48" t="s">
        <v>721</v>
      </c>
      <c r="D49" s="48" t="s">
        <v>722</v>
      </c>
      <c r="E49" s="48" t="s">
        <v>725</v>
      </c>
      <c r="F49" s="48" t="s">
        <v>726</v>
      </c>
      <c r="G49" s="48" t="s">
        <v>552</v>
      </c>
      <c r="H49" s="48" t="s">
        <v>368</v>
      </c>
    </row>
    <row r="50" spans="1:8" ht="11.25">
      <c r="A50" s="48">
        <v>49</v>
      </c>
      <c r="B50" s="48" t="s">
        <v>710</v>
      </c>
      <c r="C50" s="48" t="s">
        <v>727</v>
      </c>
      <c r="D50" s="48" t="s">
        <v>728</v>
      </c>
      <c r="E50" s="48" t="s">
        <v>729</v>
      </c>
      <c r="F50" s="48" t="s">
        <v>730</v>
      </c>
      <c r="G50" s="48" t="s">
        <v>552</v>
      </c>
      <c r="H50" s="48" t="s">
        <v>368</v>
      </c>
    </row>
    <row r="51" spans="1:8" ht="11.25">
      <c r="A51" s="48">
        <v>50</v>
      </c>
      <c r="B51" s="48" t="s">
        <v>710</v>
      </c>
      <c r="C51" s="48" t="s">
        <v>731</v>
      </c>
      <c r="D51" s="48" t="s">
        <v>732</v>
      </c>
      <c r="E51" s="48" t="s">
        <v>733</v>
      </c>
      <c r="F51" s="48" t="s">
        <v>734</v>
      </c>
      <c r="G51" s="48" t="s">
        <v>552</v>
      </c>
      <c r="H51" s="48" t="s">
        <v>368</v>
      </c>
    </row>
    <row r="52" spans="1:8" ht="11.25">
      <c r="A52" s="48">
        <v>51</v>
      </c>
      <c r="B52" s="48" t="s">
        <v>735</v>
      </c>
      <c r="C52" s="48" t="s">
        <v>736</v>
      </c>
      <c r="D52" s="48" t="s">
        <v>737</v>
      </c>
      <c r="E52" s="48" t="s">
        <v>738</v>
      </c>
      <c r="F52" s="48" t="s">
        <v>739</v>
      </c>
      <c r="G52" s="48" t="s">
        <v>740</v>
      </c>
      <c r="H52" s="48" t="s">
        <v>366</v>
      </c>
    </row>
    <row r="53" spans="1:8" ht="11.25">
      <c r="A53" s="48">
        <v>52</v>
      </c>
      <c r="B53" s="48" t="s">
        <v>741</v>
      </c>
      <c r="C53" s="48" t="s">
        <v>743</v>
      </c>
      <c r="D53" s="48" t="s">
        <v>744</v>
      </c>
      <c r="E53" s="48" t="s">
        <v>745</v>
      </c>
      <c r="F53" s="48" t="s">
        <v>746</v>
      </c>
      <c r="G53" s="48" t="s">
        <v>555</v>
      </c>
      <c r="H53" s="48" t="s">
        <v>368</v>
      </c>
    </row>
    <row r="54" spans="1:8" ht="11.25">
      <c r="A54" s="48">
        <v>53</v>
      </c>
      <c r="B54" s="48" t="s">
        <v>747</v>
      </c>
      <c r="C54" s="48" t="s">
        <v>749</v>
      </c>
      <c r="D54" s="48" t="s">
        <v>750</v>
      </c>
      <c r="E54" s="48" t="s">
        <v>751</v>
      </c>
      <c r="F54" s="48" t="s">
        <v>752</v>
      </c>
      <c r="G54" s="48" t="s">
        <v>638</v>
      </c>
      <c r="H54" s="48" t="s">
        <v>368</v>
      </c>
    </row>
    <row r="55" spans="1:8" ht="11.25">
      <c r="A55" s="48">
        <v>54</v>
      </c>
      <c r="B55" s="48" t="s">
        <v>747</v>
      </c>
      <c r="C55" s="48" t="s">
        <v>753</v>
      </c>
      <c r="D55" s="48" t="s">
        <v>754</v>
      </c>
      <c r="E55" s="48" t="s">
        <v>755</v>
      </c>
      <c r="F55" s="48" t="s">
        <v>756</v>
      </c>
      <c r="G55" s="48" t="s">
        <v>671</v>
      </c>
      <c r="H55" s="48" t="s">
        <v>367</v>
      </c>
    </row>
    <row r="56" spans="1:8" ht="11.25">
      <c r="A56" s="48">
        <v>55</v>
      </c>
      <c r="B56" s="48" t="s">
        <v>747</v>
      </c>
      <c r="C56" s="48" t="s">
        <v>753</v>
      </c>
      <c r="D56" s="48" t="s">
        <v>754</v>
      </c>
      <c r="E56" s="48" t="s">
        <v>757</v>
      </c>
      <c r="F56" s="48" t="s">
        <v>758</v>
      </c>
      <c r="G56" s="48" t="s">
        <v>671</v>
      </c>
      <c r="H56" s="48" t="s">
        <v>368</v>
      </c>
    </row>
    <row r="57" spans="1:8" ht="11.25">
      <c r="A57" s="48">
        <v>56</v>
      </c>
      <c r="B57" s="48" t="s">
        <v>747</v>
      </c>
      <c r="C57" s="48" t="s">
        <v>759</v>
      </c>
      <c r="D57" s="48" t="s">
        <v>760</v>
      </c>
      <c r="E57" s="48" t="s">
        <v>761</v>
      </c>
      <c r="F57" s="48" t="s">
        <v>762</v>
      </c>
      <c r="G57" s="48" t="s">
        <v>638</v>
      </c>
      <c r="H57" s="48" t="s">
        <v>368</v>
      </c>
    </row>
    <row r="58" spans="1:8" ht="11.25">
      <c r="A58" s="48">
        <v>57</v>
      </c>
      <c r="B58" s="48" t="s">
        <v>747</v>
      </c>
      <c r="C58" s="48" t="s">
        <v>759</v>
      </c>
      <c r="D58" s="48" t="s">
        <v>760</v>
      </c>
      <c r="E58" s="48" t="s">
        <v>763</v>
      </c>
      <c r="F58" s="48" t="s">
        <v>764</v>
      </c>
      <c r="G58" s="48" t="s">
        <v>671</v>
      </c>
      <c r="H58" s="48" t="s">
        <v>367</v>
      </c>
    </row>
    <row r="59" spans="1:8" ht="11.25">
      <c r="A59" s="48">
        <v>58</v>
      </c>
      <c r="B59" s="48" t="s">
        <v>747</v>
      </c>
      <c r="C59" s="48" t="s">
        <v>759</v>
      </c>
      <c r="D59" s="48" t="s">
        <v>760</v>
      </c>
      <c r="E59" s="48" t="s">
        <v>765</v>
      </c>
      <c r="F59" s="48" t="s">
        <v>766</v>
      </c>
      <c r="G59" s="48" t="s">
        <v>671</v>
      </c>
      <c r="H59" s="48" t="s">
        <v>366</v>
      </c>
    </row>
    <row r="60" spans="1:8" ht="11.25">
      <c r="A60" s="48">
        <v>59</v>
      </c>
      <c r="B60" s="48" t="s">
        <v>747</v>
      </c>
      <c r="C60" s="48" t="s">
        <v>767</v>
      </c>
      <c r="D60" s="48" t="s">
        <v>768</v>
      </c>
      <c r="E60" s="48" t="s">
        <v>769</v>
      </c>
      <c r="F60" s="48" t="s">
        <v>770</v>
      </c>
      <c r="G60" s="48" t="s">
        <v>671</v>
      </c>
      <c r="H60" s="48" t="s">
        <v>368</v>
      </c>
    </row>
    <row r="61" spans="1:8" ht="11.25">
      <c r="A61" s="48">
        <v>60</v>
      </c>
      <c r="B61" s="48" t="s">
        <v>747</v>
      </c>
      <c r="C61" s="48" t="s">
        <v>771</v>
      </c>
      <c r="D61" s="48" t="s">
        <v>772</v>
      </c>
      <c r="E61" s="48" t="s">
        <v>773</v>
      </c>
      <c r="F61" s="48" t="s">
        <v>774</v>
      </c>
      <c r="G61" s="48" t="s">
        <v>671</v>
      </c>
      <c r="H61" s="48" t="s">
        <v>368</v>
      </c>
    </row>
    <row r="62" spans="1:8" ht="11.25">
      <c r="A62" s="48">
        <v>61</v>
      </c>
      <c r="B62" s="48" t="s">
        <v>775</v>
      </c>
      <c r="C62" s="48" t="s">
        <v>449</v>
      </c>
      <c r="D62" s="48" t="s">
        <v>777</v>
      </c>
      <c r="E62" s="48" t="s">
        <v>778</v>
      </c>
      <c r="F62" s="48" t="s">
        <v>779</v>
      </c>
      <c r="G62" s="48" t="s">
        <v>780</v>
      </c>
      <c r="H62" s="48" t="s">
        <v>368</v>
      </c>
    </row>
    <row r="63" spans="1:8" ht="11.25">
      <c r="A63" s="48">
        <v>62</v>
      </c>
      <c r="B63" s="48" t="s">
        <v>781</v>
      </c>
      <c r="C63" s="48" t="s">
        <v>783</v>
      </c>
      <c r="D63" s="48" t="s">
        <v>784</v>
      </c>
      <c r="E63" s="48" t="s">
        <v>785</v>
      </c>
      <c r="F63" s="48" t="s">
        <v>786</v>
      </c>
      <c r="G63" s="48" t="s">
        <v>787</v>
      </c>
      <c r="H63" s="48" t="s">
        <v>368</v>
      </c>
    </row>
    <row r="64" spans="1:8" ht="11.25">
      <c r="A64" s="48">
        <v>63</v>
      </c>
      <c r="B64" s="48" t="s">
        <v>788</v>
      </c>
      <c r="C64" s="48" t="s">
        <v>790</v>
      </c>
      <c r="D64" s="48" t="s">
        <v>791</v>
      </c>
      <c r="E64" s="48" t="s">
        <v>792</v>
      </c>
      <c r="F64" s="48" t="s">
        <v>793</v>
      </c>
      <c r="G64" s="48" t="s">
        <v>794</v>
      </c>
      <c r="H64" s="48" t="s">
        <v>366</v>
      </c>
    </row>
    <row r="65" spans="1:8" ht="11.25">
      <c r="A65" s="48">
        <v>64</v>
      </c>
      <c r="B65" s="48" t="s">
        <v>788</v>
      </c>
      <c r="C65" s="48" t="s">
        <v>795</v>
      </c>
      <c r="D65" s="48" t="s">
        <v>796</v>
      </c>
      <c r="E65" s="48" t="s">
        <v>797</v>
      </c>
      <c r="F65" s="48" t="s">
        <v>798</v>
      </c>
      <c r="G65" s="48" t="s">
        <v>794</v>
      </c>
      <c r="H65" s="48" t="s">
        <v>368</v>
      </c>
    </row>
    <row r="66" spans="1:8" ht="11.25">
      <c r="A66" s="48">
        <v>65</v>
      </c>
      <c r="B66" s="48" t="s">
        <v>788</v>
      </c>
      <c r="C66" s="48" t="s">
        <v>799</v>
      </c>
      <c r="D66" s="48" t="s">
        <v>800</v>
      </c>
      <c r="E66" s="48" t="s">
        <v>801</v>
      </c>
      <c r="F66" s="48" t="s">
        <v>802</v>
      </c>
      <c r="G66" s="48" t="s">
        <v>794</v>
      </c>
      <c r="H66" s="48" t="s">
        <v>368</v>
      </c>
    </row>
    <row r="67" spans="1:8" ht="11.25">
      <c r="A67" s="48">
        <v>66</v>
      </c>
      <c r="B67" s="48" t="s">
        <v>803</v>
      </c>
      <c r="C67" s="48" t="s">
        <v>805</v>
      </c>
      <c r="D67" s="48" t="s">
        <v>806</v>
      </c>
      <c r="E67" s="48" t="s">
        <v>807</v>
      </c>
      <c r="F67" s="48" t="s">
        <v>808</v>
      </c>
      <c r="G67" s="48" t="s">
        <v>794</v>
      </c>
      <c r="H67" s="48" t="s">
        <v>367</v>
      </c>
    </row>
    <row r="68" spans="1:8" ht="11.25">
      <c r="A68" s="48">
        <v>67</v>
      </c>
      <c r="B68" s="48" t="s">
        <v>803</v>
      </c>
      <c r="C68" s="48" t="s">
        <v>805</v>
      </c>
      <c r="D68" s="48" t="s">
        <v>806</v>
      </c>
      <c r="E68" s="48" t="s">
        <v>809</v>
      </c>
      <c r="F68" s="48" t="s">
        <v>810</v>
      </c>
      <c r="G68" s="48" t="s">
        <v>794</v>
      </c>
      <c r="H68" s="48" t="s">
        <v>366</v>
      </c>
    </row>
    <row r="69" spans="1:8" ht="11.25">
      <c r="A69" s="48">
        <v>68</v>
      </c>
      <c r="B69" s="48" t="s">
        <v>803</v>
      </c>
      <c r="C69" s="48" t="s">
        <v>805</v>
      </c>
      <c r="D69" s="48" t="s">
        <v>806</v>
      </c>
      <c r="E69" s="48" t="s">
        <v>811</v>
      </c>
      <c r="F69" s="48" t="s">
        <v>812</v>
      </c>
      <c r="G69" s="48" t="s">
        <v>794</v>
      </c>
      <c r="H69" s="48" t="s">
        <v>367</v>
      </c>
    </row>
    <row r="70" spans="1:8" ht="11.25">
      <c r="A70" s="48">
        <v>69</v>
      </c>
      <c r="B70" s="48" t="s">
        <v>803</v>
      </c>
      <c r="C70" s="48" t="s">
        <v>421</v>
      </c>
      <c r="D70" s="48" t="s">
        <v>813</v>
      </c>
      <c r="E70" s="48" t="s">
        <v>814</v>
      </c>
      <c r="F70" s="48" t="s">
        <v>815</v>
      </c>
      <c r="G70" s="48" t="s">
        <v>794</v>
      </c>
      <c r="H70" s="48" t="s">
        <v>368</v>
      </c>
    </row>
    <row r="71" spans="1:8" ht="11.25">
      <c r="A71" s="48">
        <v>70</v>
      </c>
      <c r="B71" s="48" t="s">
        <v>816</v>
      </c>
      <c r="C71" s="48" t="s">
        <v>816</v>
      </c>
      <c r="D71" s="48" t="s">
        <v>817</v>
      </c>
      <c r="E71" s="48" t="s">
        <v>818</v>
      </c>
      <c r="F71" s="48" t="s">
        <v>819</v>
      </c>
      <c r="G71" s="48" t="s">
        <v>820</v>
      </c>
      <c r="H71" s="48" t="s">
        <v>367</v>
      </c>
    </row>
    <row r="72" spans="1:8" ht="11.25">
      <c r="A72" s="48">
        <v>71</v>
      </c>
      <c r="B72" s="48" t="s">
        <v>816</v>
      </c>
      <c r="C72" s="48" t="s">
        <v>816</v>
      </c>
      <c r="D72" s="48" t="s">
        <v>817</v>
      </c>
      <c r="E72" s="48" t="s">
        <v>821</v>
      </c>
      <c r="F72" s="48" t="s">
        <v>822</v>
      </c>
      <c r="G72" s="48" t="s">
        <v>823</v>
      </c>
      <c r="H72" s="48" t="s">
        <v>367</v>
      </c>
    </row>
    <row r="73" spans="1:8" ht="11.25">
      <c r="A73" s="48">
        <v>72</v>
      </c>
      <c r="B73" s="48" t="s">
        <v>816</v>
      </c>
      <c r="C73" s="48" t="s">
        <v>816</v>
      </c>
      <c r="D73" s="48" t="s">
        <v>817</v>
      </c>
      <c r="E73" s="48" t="s">
        <v>824</v>
      </c>
      <c r="F73" s="48" t="s">
        <v>825</v>
      </c>
      <c r="G73" s="48" t="s">
        <v>826</v>
      </c>
      <c r="H73" s="48" t="s">
        <v>366</v>
      </c>
    </row>
    <row r="74" spans="1:8" ht="11.25">
      <c r="A74" s="48">
        <v>73</v>
      </c>
      <c r="B74" s="48" t="s">
        <v>816</v>
      </c>
      <c r="C74" s="48" t="s">
        <v>816</v>
      </c>
      <c r="D74" s="48" t="s">
        <v>817</v>
      </c>
      <c r="E74" s="48" t="s">
        <v>827</v>
      </c>
      <c r="F74" s="48" t="s">
        <v>828</v>
      </c>
      <c r="G74" s="48" t="s">
        <v>607</v>
      </c>
      <c r="H74" s="48" t="s">
        <v>368</v>
      </c>
    </row>
    <row r="75" spans="1:8" ht="11.25">
      <c r="A75" s="48">
        <v>74</v>
      </c>
      <c r="B75" s="48" t="s">
        <v>816</v>
      </c>
      <c r="C75" s="48" t="s">
        <v>816</v>
      </c>
      <c r="D75" s="48" t="s">
        <v>817</v>
      </c>
      <c r="E75" s="48" t="s">
        <v>829</v>
      </c>
      <c r="F75" s="48" t="s">
        <v>417</v>
      </c>
      <c r="G75" s="48" t="s">
        <v>830</v>
      </c>
      <c r="H75" s="48" t="s">
        <v>368</v>
      </c>
    </row>
    <row r="76" spans="1:8" ht="11.25">
      <c r="A76" s="48">
        <v>75</v>
      </c>
      <c r="B76" s="48" t="s">
        <v>816</v>
      </c>
      <c r="C76" s="48" t="s">
        <v>816</v>
      </c>
      <c r="D76" s="48" t="s">
        <v>817</v>
      </c>
      <c r="E76" s="48" t="s">
        <v>831</v>
      </c>
      <c r="F76" s="48" t="s">
        <v>832</v>
      </c>
      <c r="G76" s="48" t="s">
        <v>528</v>
      </c>
      <c r="H76" s="48" t="s">
        <v>367</v>
      </c>
    </row>
    <row r="77" spans="1:8" ht="11.25">
      <c r="A77" s="48">
        <v>76</v>
      </c>
      <c r="B77" s="48" t="s">
        <v>816</v>
      </c>
      <c r="C77" s="48" t="s">
        <v>816</v>
      </c>
      <c r="D77" s="48" t="s">
        <v>817</v>
      </c>
      <c r="E77" s="48" t="s">
        <v>833</v>
      </c>
      <c r="F77" s="48" t="s">
        <v>834</v>
      </c>
      <c r="G77" s="48" t="s">
        <v>835</v>
      </c>
      <c r="H77" s="48" t="s">
        <v>368</v>
      </c>
    </row>
    <row r="78" spans="1:8" ht="11.25">
      <c r="A78" s="48">
        <v>77</v>
      </c>
      <c r="B78" s="48" t="s">
        <v>816</v>
      </c>
      <c r="C78" s="48" t="s">
        <v>816</v>
      </c>
      <c r="D78" s="48" t="s">
        <v>817</v>
      </c>
      <c r="E78" s="48" t="s">
        <v>836</v>
      </c>
      <c r="F78" s="48" t="s">
        <v>837</v>
      </c>
      <c r="G78" s="48" t="s">
        <v>820</v>
      </c>
      <c r="H78" s="48" t="s">
        <v>368</v>
      </c>
    </row>
    <row r="79" spans="1:8" ht="11.25">
      <c r="A79" s="48">
        <v>78</v>
      </c>
      <c r="B79" s="48" t="s">
        <v>816</v>
      </c>
      <c r="C79" s="48" t="s">
        <v>816</v>
      </c>
      <c r="D79" s="48" t="s">
        <v>817</v>
      </c>
      <c r="E79" s="48" t="s">
        <v>838</v>
      </c>
      <c r="F79" s="48" t="s">
        <v>839</v>
      </c>
      <c r="G79" s="48" t="s">
        <v>840</v>
      </c>
      <c r="H79" s="48" t="s">
        <v>366</v>
      </c>
    </row>
    <row r="80" spans="1:8" ht="11.25">
      <c r="A80" s="48">
        <v>79</v>
      </c>
      <c r="B80" s="48" t="s">
        <v>816</v>
      </c>
      <c r="C80" s="48" t="s">
        <v>816</v>
      </c>
      <c r="D80" s="48" t="s">
        <v>817</v>
      </c>
      <c r="E80" s="48" t="s">
        <v>841</v>
      </c>
      <c r="F80" s="48" t="s">
        <v>842</v>
      </c>
      <c r="G80" s="48" t="s">
        <v>607</v>
      </c>
      <c r="H80" s="48" t="s">
        <v>368</v>
      </c>
    </row>
    <row r="81" spans="1:8" ht="11.25">
      <c r="A81" s="48">
        <v>80</v>
      </c>
      <c r="B81" s="48" t="s">
        <v>843</v>
      </c>
      <c r="C81" s="48" t="s">
        <v>845</v>
      </c>
      <c r="D81" s="48" t="s">
        <v>846</v>
      </c>
      <c r="E81" s="48" t="s">
        <v>847</v>
      </c>
      <c r="F81" s="48" t="s">
        <v>848</v>
      </c>
      <c r="G81" s="48" t="s">
        <v>849</v>
      </c>
      <c r="H81" s="48" t="s">
        <v>366</v>
      </c>
    </row>
    <row r="82" spans="1:8" ht="11.25">
      <c r="A82" s="48">
        <v>81</v>
      </c>
      <c r="B82" s="48" t="s">
        <v>843</v>
      </c>
      <c r="C82" s="48" t="s">
        <v>845</v>
      </c>
      <c r="D82" s="48" t="s">
        <v>846</v>
      </c>
      <c r="E82" s="48" t="s">
        <v>850</v>
      </c>
      <c r="F82" s="48" t="s">
        <v>851</v>
      </c>
      <c r="G82" s="48" t="s">
        <v>849</v>
      </c>
      <c r="H82" s="48" t="s">
        <v>368</v>
      </c>
    </row>
    <row r="83" spans="1:8" ht="11.25">
      <c r="A83" s="48">
        <v>82</v>
      </c>
      <c r="B83" s="48" t="s">
        <v>843</v>
      </c>
      <c r="C83" s="48" t="s">
        <v>852</v>
      </c>
      <c r="D83" s="48" t="s">
        <v>853</v>
      </c>
      <c r="E83" s="48" t="s">
        <v>854</v>
      </c>
      <c r="F83" s="48" t="s">
        <v>855</v>
      </c>
      <c r="G83" s="48" t="s">
        <v>849</v>
      </c>
      <c r="H83" s="48" t="s">
        <v>368</v>
      </c>
    </row>
    <row r="84" spans="1:8" ht="11.25">
      <c r="A84" s="48">
        <v>83</v>
      </c>
      <c r="B84" s="48" t="s">
        <v>843</v>
      </c>
      <c r="C84" s="48" t="s">
        <v>852</v>
      </c>
      <c r="D84" s="48" t="s">
        <v>853</v>
      </c>
      <c r="E84" s="48" t="s">
        <v>856</v>
      </c>
      <c r="F84" s="48" t="s">
        <v>857</v>
      </c>
      <c r="G84" s="48" t="s">
        <v>849</v>
      </c>
      <c r="H84" s="48" t="s">
        <v>368</v>
      </c>
    </row>
    <row r="85" spans="1:8" ht="11.25">
      <c r="A85" s="48">
        <v>84</v>
      </c>
      <c r="B85" s="48" t="s">
        <v>843</v>
      </c>
      <c r="C85" s="48" t="s">
        <v>858</v>
      </c>
      <c r="D85" s="48" t="s">
        <v>859</v>
      </c>
      <c r="E85" s="48" t="s">
        <v>860</v>
      </c>
      <c r="F85" s="48" t="s">
        <v>861</v>
      </c>
      <c r="G85" s="48" t="s">
        <v>849</v>
      </c>
      <c r="H85" s="48" t="s">
        <v>368</v>
      </c>
    </row>
    <row r="86" spans="1:8" ht="11.25">
      <c r="A86" s="48">
        <v>85</v>
      </c>
      <c r="B86" s="48" t="s">
        <v>843</v>
      </c>
      <c r="C86" s="48" t="s">
        <v>862</v>
      </c>
      <c r="D86" s="48" t="s">
        <v>863</v>
      </c>
      <c r="E86" s="48" t="s">
        <v>864</v>
      </c>
      <c r="F86" s="48" t="s">
        <v>865</v>
      </c>
      <c r="G86" s="48" t="s">
        <v>849</v>
      </c>
      <c r="H86" s="48" t="s">
        <v>368</v>
      </c>
    </row>
    <row r="87" spans="1:8" ht="11.25">
      <c r="A87" s="48">
        <v>86</v>
      </c>
      <c r="B87" s="48" t="s">
        <v>843</v>
      </c>
      <c r="C87" s="48" t="s">
        <v>866</v>
      </c>
      <c r="D87" s="48" t="s">
        <v>867</v>
      </c>
      <c r="E87" s="48" t="s">
        <v>430</v>
      </c>
      <c r="F87" s="48" t="s">
        <v>868</v>
      </c>
      <c r="G87" s="48" t="s">
        <v>849</v>
      </c>
      <c r="H87" s="48" t="s">
        <v>368</v>
      </c>
    </row>
    <row r="88" spans="1:8" ht="11.25">
      <c r="A88" s="48">
        <v>87</v>
      </c>
      <c r="B88" s="48" t="s">
        <v>843</v>
      </c>
      <c r="C88" s="48" t="s">
        <v>869</v>
      </c>
      <c r="D88" s="48" t="s">
        <v>870</v>
      </c>
      <c r="E88" s="48" t="s">
        <v>871</v>
      </c>
      <c r="F88" s="48" t="s">
        <v>872</v>
      </c>
      <c r="G88" s="48" t="s">
        <v>849</v>
      </c>
      <c r="H88" s="48" t="s">
        <v>368</v>
      </c>
    </row>
    <row r="89" spans="1:8" ht="11.25">
      <c r="A89" s="48">
        <v>88</v>
      </c>
      <c r="B89" s="48" t="s">
        <v>843</v>
      </c>
      <c r="C89" s="48" t="s">
        <v>873</v>
      </c>
      <c r="D89" s="48" t="s">
        <v>874</v>
      </c>
      <c r="E89" s="48" t="s">
        <v>875</v>
      </c>
      <c r="F89" s="48" t="s">
        <v>876</v>
      </c>
      <c r="G89" s="48" t="s">
        <v>849</v>
      </c>
      <c r="H89" s="48" t="s">
        <v>368</v>
      </c>
    </row>
    <row r="90" spans="1:8" ht="11.25">
      <c r="A90" s="48">
        <v>89</v>
      </c>
      <c r="B90" s="48" t="s">
        <v>843</v>
      </c>
      <c r="C90" s="48" t="s">
        <v>877</v>
      </c>
      <c r="D90" s="48" t="s">
        <v>878</v>
      </c>
      <c r="E90" s="48" t="s">
        <v>879</v>
      </c>
      <c r="F90" s="48" t="s">
        <v>880</v>
      </c>
      <c r="G90" s="48" t="s">
        <v>849</v>
      </c>
      <c r="H90" s="48" t="s">
        <v>368</v>
      </c>
    </row>
    <row r="91" spans="1:8" ht="11.25">
      <c r="A91" s="48">
        <v>90</v>
      </c>
      <c r="B91" s="48" t="s">
        <v>843</v>
      </c>
      <c r="C91" s="48" t="s">
        <v>877</v>
      </c>
      <c r="D91" s="48" t="s">
        <v>878</v>
      </c>
      <c r="E91" s="48" t="s">
        <v>881</v>
      </c>
      <c r="F91" s="48" t="s">
        <v>882</v>
      </c>
      <c r="G91" s="48" t="s">
        <v>528</v>
      </c>
      <c r="H91" s="48" t="s">
        <v>368</v>
      </c>
    </row>
    <row r="92" spans="1:8" ht="11.25">
      <c r="A92" s="48">
        <v>91</v>
      </c>
      <c r="B92" s="48" t="s">
        <v>843</v>
      </c>
      <c r="C92" s="48" t="s">
        <v>883</v>
      </c>
      <c r="D92" s="48" t="s">
        <v>884</v>
      </c>
      <c r="E92" s="48" t="s">
        <v>885</v>
      </c>
      <c r="F92" s="48" t="s">
        <v>886</v>
      </c>
      <c r="G92" s="48" t="s">
        <v>849</v>
      </c>
      <c r="H92" s="48" t="s">
        <v>368</v>
      </c>
    </row>
    <row r="93" spans="1:8" ht="11.25">
      <c r="A93" s="48">
        <v>92</v>
      </c>
      <c r="B93" s="48" t="s">
        <v>843</v>
      </c>
      <c r="C93" s="48" t="s">
        <v>883</v>
      </c>
      <c r="D93" s="48" t="s">
        <v>884</v>
      </c>
      <c r="E93" s="48" t="s">
        <v>887</v>
      </c>
      <c r="F93" s="48" t="s">
        <v>888</v>
      </c>
      <c r="G93" s="48" t="s">
        <v>849</v>
      </c>
      <c r="H93" s="48" t="s">
        <v>368</v>
      </c>
    </row>
    <row r="94" spans="1:8" ht="11.25">
      <c r="A94" s="48">
        <v>93</v>
      </c>
      <c r="B94" s="48" t="s">
        <v>843</v>
      </c>
      <c r="C94" s="48" t="s">
        <v>889</v>
      </c>
      <c r="D94" s="48" t="s">
        <v>890</v>
      </c>
      <c r="E94" s="48" t="s">
        <v>891</v>
      </c>
      <c r="F94" s="48" t="s">
        <v>892</v>
      </c>
      <c r="G94" s="48" t="s">
        <v>849</v>
      </c>
      <c r="H94" s="48" t="s">
        <v>368</v>
      </c>
    </row>
    <row r="95" spans="1:8" ht="11.25">
      <c r="A95" s="48">
        <v>94</v>
      </c>
      <c r="B95" s="48" t="s">
        <v>843</v>
      </c>
      <c r="C95" s="48" t="s">
        <v>889</v>
      </c>
      <c r="D95" s="48" t="s">
        <v>890</v>
      </c>
      <c r="E95" s="48" t="s">
        <v>893</v>
      </c>
      <c r="F95" s="48" t="s">
        <v>894</v>
      </c>
      <c r="G95" s="48" t="s">
        <v>849</v>
      </c>
      <c r="H95" s="48" t="s">
        <v>368</v>
      </c>
    </row>
    <row r="96" spans="1:8" ht="11.25">
      <c r="A96" s="48">
        <v>95</v>
      </c>
      <c r="B96" s="48" t="s">
        <v>843</v>
      </c>
      <c r="C96" s="48" t="s">
        <v>895</v>
      </c>
      <c r="D96" s="48" t="s">
        <v>896</v>
      </c>
      <c r="E96" s="48" t="s">
        <v>897</v>
      </c>
      <c r="F96" s="48" t="s">
        <v>898</v>
      </c>
      <c r="G96" s="48" t="s">
        <v>849</v>
      </c>
      <c r="H96" s="48" t="s">
        <v>368</v>
      </c>
    </row>
    <row r="97" spans="1:8" ht="11.25">
      <c r="A97" s="48">
        <v>96</v>
      </c>
      <c r="B97" s="48" t="s">
        <v>899</v>
      </c>
      <c r="C97" s="48" t="s">
        <v>901</v>
      </c>
      <c r="D97" s="48" t="s">
        <v>902</v>
      </c>
      <c r="E97" s="48" t="s">
        <v>903</v>
      </c>
      <c r="F97" s="48" t="s">
        <v>904</v>
      </c>
      <c r="G97" s="48" t="s">
        <v>528</v>
      </c>
      <c r="H97" s="48" t="s">
        <v>368</v>
      </c>
    </row>
    <row r="98" spans="1:8" ht="11.25">
      <c r="A98" s="48">
        <v>97</v>
      </c>
      <c r="B98" s="48" t="s">
        <v>899</v>
      </c>
      <c r="C98" s="48" t="s">
        <v>901</v>
      </c>
      <c r="D98" s="48" t="s">
        <v>902</v>
      </c>
      <c r="E98" s="48" t="s">
        <v>905</v>
      </c>
      <c r="F98" s="48" t="s">
        <v>906</v>
      </c>
      <c r="G98" s="48" t="s">
        <v>907</v>
      </c>
      <c r="H98" s="48" t="s">
        <v>367</v>
      </c>
    </row>
    <row r="99" spans="1:8" ht="11.25">
      <c r="A99" s="48">
        <v>98</v>
      </c>
      <c r="B99" s="48" t="s">
        <v>908</v>
      </c>
      <c r="C99" s="48" t="s">
        <v>910</v>
      </c>
      <c r="D99" s="48" t="s">
        <v>911</v>
      </c>
      <c r="E99" s="48" t="s">
        <v>912</v>
      </c>
      <c r="F99" s="48" t="s">
        <v>913</v>
      </c>
      <c r="G99" s="48" t="s">
        <v>562</v>
      </c>
      <c r="H99" s="48" t="s">
        <v>368</v>
      </c>
    </row>
    <row r="100" spans="1:8" ht="11.25">
      <c r="A100" s="48">
        <v>99</v>
      </c>
      <c r="B100" s="48" t="s">
        <v>914</v>
      </c>
      <c r="C100" s="48" t="s">
        <v>914</v>
      </c>
      <c r="D100" s="48" t="s">
        <v>915</v>
      </c>
      <c r="E100" s="48" t="s">
        <v>916</v>
      </c>
      <c r="F100" s="48" t="s">
        <v>917</v>
      </c>
      <c r="G100" s="48" t="s">
        <v>660</v>
      </c>
      <c r="H100" s="48" t="s">
        <v>368</v>
      </c>
    </row>
    <row r="101" spans="1:8" ht="11.25">
      <c r="A101" s="48">
        <v>100</v>
      </c>
      <c r="B101" s="48" t="s">
        <v>918</v>
      </c>
      <c r="C101" s="48" t="s">
        <v>920</v>
      </c>
      <c r="D101" s="48" t="s">
        <v>921</v>
      </c>
      <c r="E101" s="48" t="s">
        <v>922</v>
      </c>
      <c r="F101" s="48" t="s">
        <v>923</v>
      </c>
      <c r="G101" s="48" t="s">
        <v>660</v>
      </c>
      <c r="H101" s="48" t="s">
        <v>368</v>
      </c>
    </row>
    <row r="102" spans="1:8" ht="11.25">
      <c r="A102" s="48">
        <v>101</v>
      </c>
      <c r="B102" s="48" t="s">
        <v>918</v>
      </c>
      <c r="C102" s="48" t="s">
        <v>924</v>
      </c>
      <c r="D102" s="48" t="s">
        <v>925</v>
      </c>
      <c r="E102" s="48" t="s">
        <v>926</v>
      </c>
      <c r="F102" s="48" t="s">
        <v>927</v>
      </c>
      <c r="G102" s="48" t="s">
        <v>660</v>
      </c>
      <c r="H102" s="48" t="s">
        <v>368</v>
      </c>
    </row>
    <row r="103" spans="1:8" ht="11.25">
      <c r="A103" s="48">
        <v>102</v>
      </c>
      <c r="B103" s="48" t="s">
        <v>434</v>
      </c>
      <c r="C103" s="48" t="s">
        <v>435</v>
      </c>
      <c r="D103" s="48" t="s">
        <v>436</v>
      </c>
      <c r="E103" s="48" t="s">
        <v>437</v>
      </c>
      <c r="F103" s="48" t="s">
        <v>438</v>
      </c>
      <c r="G103" s="48" t="s">
        <v>439</v>
      </c>
      <c r="H103" s="48" t="s">
        <v>368</v>
      </c>
    </row>
    <row r="104" spans="1:8" ht="11.25">
      <c r="A104" s="48">
        <v>103</v>
      </c>
      <c r="B104" s="48" t="s">
        <v>928</v>
      </c>
      <c r="C104" s="48" t="s">
        <v>930</v>
      </c>
      <c r="D104" s="48" t="s">
        <v>931</v>
      </c>
      <c r="E104" s="48" t="s">
        <v>932</v>
      </c>
      <c r="F104" s="48" t="s">
        <v>933</v>
      </c>
      <c r="G104" s="48" t="s">
        <v>780</v>
      </c>
      <c r="H104" s="48" t="s">
        <v>429</v>
      </c>
    </row>
    <row r="105" spans="1:8" ht="11.25">
      <c r="A105" s="48">
        <v>104</v>
      </c>
      <c r="B105" s="48" t="s">
        <v>440</v>
      </c>
      <c r="C105" s="48" t="s">
        <v>440</v>
      </c>
      <c r="D105" s="48" t="s">
        <v>441</v>
      </c>
      <c r="E105" s="48" t="s">
        <v>442</v>
      </c>
      <c r="F105" s="48" t="s">
        <v>443</v>
      </c>
      <c r="G105" s="48" t="s">
        <v>444</v>
      </c>
      <c r="H105" s="48" t="s">
        <v>368</v>
      </c>
    </row>
    <row r="106" spans="1:8" ht="11.25">
      <c r="A106" s="48">
        <v>105</v>
      </c>
      <c r="B106" s="48" t="s">
        <v>440</v>
      </c>
      <c r="C106" s="48" t="s">
        <v>445</v>
      </c>
      <c r="D106" s="48" t="s">
        <v>446</v>
      </c>
      <c r="E106" s="48" t="s">
        <v>447</v>
      </c>
      <c r="F106" s="48" t="s">
        <v>448</v>
      </c>
      <c r="G106" s="48" t="s">
        <v>444</v>
      </c>
      <c r="H106" s="48" t="s">
        <v>367</v>
      </c>
    </row>
    <row r="107" spans="1:8" ht="11.25">
      <c r="A107" s="48">
        <v>106</v>
      </c>
      <c r="B107" s="48" t="s">
        <v>934</v>
      </c>
      <c r="C107" s="48" t="s">
        <v>936</v>
      </c>
      <c r="D107" s="48" t="s">
        <v>937</v>
      </c>
      <c r="E107" s="48" t="s">
        <v>938</v>
      </c>
      <c r="F107" s="48" t="s">
        <v>939</v>
      </c>
      <c r="G107" s="48" t="s">
        <v>780</v>
      </c>
      <c r="H107" s="48" t="s">
        <v>368</v>
      </c>
    </row>
    <row r="108" spans="1:8" ht="11.25">
      <c r="A108" s="48">
        <v>107</v>
      </c>
      <c r="B108" s="48" t="s">
        <v>940</v>
      </c>
      <c r="C108" s="48" t="s">
        <v>942</v>
      </c>
      <c r="D108" s="48" t="s">
        <v>943</v>
      </c>
      <c r="E108" s="48" t="s">
        <v>944</v>
      </c>
      <c r="F108" s="48" t="s">
        <v>945</v>
      </c>
      <c r="G108" s="48" t="s">
        <v>523</v>
      </c>
      <c r="H108" s="48" t="s">
        <v>368</v>
      </c>
    </row>
    <row r="109" spans="1:8" ht="11.25">
      <c r="A109" s="48">
        <v>108</v>
      </c>
      <c r="B109" s="48" t="s">
        <v>940</v>
      </c>
      <c r="C109" s="48" t="s">
        <v>946</v>
      </c>
      <c r="D109" s="48" t="s">
        <v>947</v>
      </c>
      <c r="E109" s="48" t="s">
        <v>948</v>
      </c>
      <c r="F109" s="48" t="s">
        <v>949</v>
      </c>
      <c r="G109" s="48" t="s">
        <v>950</v>
      </c>
      <c r="H109" s="48" t="s">
        <v>367</v>
      </c>
    </row>
    <row r="110" spans="1:8" ht="11.25">
      <c r="A110" s="48">
        <v>109</v>
      </c>
      <c r="B110" s="48" t="s">
        <v>450</v>
      </c>
      <c r="C110" s="48" t="s">
        <v>451</v>
      </c>
      <c r="D110" s="48" t="s">
        <v>452</v>
      </c>
      <c r="E110" s="48" t="s">
        <v>453</v>
      </c>
      <c r="F110" s="48" t="s">
        <v>454</v>
      </c>
      <c r="G110" s="48" t="s">
        <v>455</v>
      </c>
      <c r="H110" s="48" t="s">
        <v>366</v>
      </c>
    </row>
    <row r="111" spans="1:8" ht="11.25">
      <c r="A111" s="48">
        <v>110</v>
      </c>
      <c r="B111" s="48" t="s">
        <v>450</v>
      </c>
      <c r="C111" s="48" t="s">
        <v>456</v>
      </c>
      <c r="D111" s="48" t="s">
        <v>457</v>
      </c>
      <c r="E111" s="48" t="s">
        <v>458</v>
      </c>
      <c r="F111" s="48" t="s">
        <v>459</v>
      </c>
      <c r="G111" s="48" t="s">
        <v>460</v>
      </c>
      <c r="H111" s="48" t="s">
        <v>368</v>
      </c>
    </row>
    <row r="112" spans="1:8" ht="11.25">
      <c r="A112" s="48">
        <v>111</v>
      </c>
      <c r="B112" s="48" t="s">
        <v>450</v>
      </c>
      <c r="C112" s="48" t="s">
        <v>461</v>
      </c>
      <c r="D112" s="48" t="s">
        <v>462</v>
      </c>
      <c r="E112" s="48" t="s">
        <v>463</v>
      </c>
      <c r="F112" s="48" t="s">
        <v>464</v>
      </c>
      <c r="G112" s="48" t="s">
        <v>465</v>
      </c>
      <c r="H112" s="48" t="s">
        <v>366</v>
      </c>
    </row>
    <row r="113" spans="1:8" ht="11.25">
      <c r="A113" s="48">
        <v>112</v>
      </c>
      <c r="B113" s="48" t="s">
        <v>951</v>
      </c>
      <c r="C113" s="48" t="s">
        <v>953</v>
      </c>
      <c r="D113" s="48" t="s">
        <v>954</v>
      </c>
      <c r="E113" s="48" t="s">
        <v>955</v>
      </c>
      <c r="F113" s="48" t="s">
        <v>956</v>
      </c>
      <c r="G113" s="48" t="s">
        <v>957</v>
      </c>
      <c r="H113" s="48" t="s">
        <v>368</v>
      </c>
    </row>
    <row r="114" spans="1:8" ht="11.25">
      <c r="A114" s="48">
        <v>113</v>
      </c>
      <c r="B114" s="48" t="s">
        <v>951</v>
      </c>
      <c r="C114" s="48" t="s">
        <v>958</v>
      </c>
      <c r="D114" s="48" t="s">
        <v>959</v>
      </c>
      <c r="E114" s="48" t="s">
        <v>960</v>
      </c>
      <c r="F114" s="48" t="s">
        <v>961</v>
      </c>
      <c r="G114" s="48" t="s">
        <v>957</v>
      </c>
      <c r="H114" s="48" t="s">
        <v>368</v>
      </c>
    </row>
    <row r="115" spans="1:8" ht="11.25">
      <c r="A115" s="48">
        <v>114</v>
      </c>
      <c r="B115" s="48" t="s">
        <v>951</v>
      </c>
      <c r="C115" s="48" t="s">
        <v>962</v>
      </c>
      <c r="D115" s="48" t="s">
        <v>963</v>
      </c>
      <c r="E115" s="48" t="s">
        <v>964</v>
      </c>
      <c r="F115" s="48" t="s">
        <v>965</v>
      </c>
      <c r="G115" s="48" t="s">
        <v>957</v>
      </c>
      <c r="H115" s="48" t="s">
        <v>429</v>
      </c>
    </row>
    <row r="116" spans="1:8" ht="11.25">
      <c r="A116" s="48">
        <v>115</v>
      </c>
      <c r="B116" s="48" t="s">
        <v>951</v>
      </c>
      <c r="C116" s="48" t="s">
        <v>966</v>
      </c>
      <c r="D116" s="48" t="s">
        <v>967</v>
      </c>
      <c r="E116" s="48" t="s">
        <v>968</v>
      </c>
      <c r="F116" s="48" t="s">
        <v>969</v>
      </c>
      <c r="G116" s="48" t="s">
        <v>957</v>
      </c>
      <c r="H116" s="48" t="s">
        <v>368</v>
      </c>
    </row>
    <row r="117" spans="1:8" ht="11.25">
      <c r="A117" s="48">
        <v>116</v>
      </c>
      <c r="B117" s="48" t="s">
        <v>951</v>
      </c>
      <c r="C117" s="48" t="s">
        <v>970</v>
      </c>
      <c r="D117" s="48" t="s">
        <v>971</v>
      </c>
      <c r="E117" s="48" t="s">
        <v>972</v>
      </c>
      <c r="F117" s="48" t="s">
        <v>973</v>
      </c>
      <c r="G117" s="48" t="s">
        <v>957</v>
      </c>
      <c r="H117" s="48" t="s">
        <v>368</v>
      </c>
    </row>
    <row r="118" spans="1:8" ht="11.25">
      <c r="A118" s="48">
        <v>117</v>
      </c>
      <c r="B118" s="48" t="s">
        <v>951</v>
      </c>
      <c r="C118" s="48" t="s">
        <v>759</v>
      </c>
      <c r="D118" s="48" t="s">
        <v>974</v>
      </c>
      <c r="E118" s="48" t="s">
        <v>975</v>
      </c>
      <c r="F118" s="48" t="s">
        <v>976</v>
      </c>
      <c r="G118" s="48" t="s">
        <v>957</v>
      </c>
      <c r="H118" s="48" t="s">
        <v>368</v>
      </c>
    </row>
    <row r="119" spans="1:8" ht="11.25">
      <c r="A119" s="48">
        <v>118</v>
      </c>
      <c r="B119" s="48" t="s">
        <v>951</v>
      </c>
      <c r="C119" s="48" t="s">
        <v>977</v>
      </c>
      <c r="D119" s="48" t="s">
        <v>978</v>
      </c>
      <c r="E119" s="48" t="s">
        <v>979</v>
      </c>
      <c r="F119" s="48" t="s">
        <v>980</v>
      </c>
      <c r="G119" s="48" t="s">
        <v>957</v>
      </c>
      <c r="H119" s="48" t="s">
        <v>368</v>
      </c>
    </row>
    <row r="120" spans="1:8" ht="11.25">
      <c r="A120" s="48">
        <v>119</v>
      </c>
      <c r="B120" s="48" t="s">
        <v>951</v>
      </c>
      <c r="C120" s="48" t="s">
        <v>981</v>
      </c>
      <c r="D120" s="48" t="s">
        <v>982</v>
      </c>
      <c r="E120" s="48" t="s">
        <v>418</v>
      </c>
      <c r="F120" s="48" t="s">
        <v>983</v>
      </c>
      <c r="G120" s="48" t="s">
        <v>957</v>
      </c>
      <c r="H120" s="48" t="s">
        <v>368</v>
      </c>
    </row>
    <row r="121" spans="1:8" ht="11.25">
      <c r="A121" s="48">
        <v>120</v>
      </c>
      <c r="B121" s="48" t="s">
        <v>984</v>
      </c>
      <c r="C121" s="48" t="s">
        <v>986</v>
      </c>
      <c r="D121" s="48" t="s">
        <v>987</v>
      </c>
      <c r="E121" s="48" t="s">
        <v>988</v>
      </c>
      <c r="F121" s="48" t="s">
        <v>989</v>
      </c>
      <c r="G121" s="48" t="s">
        <v>990</v>
      </c>
      <c r="H121" s="48" t="s">
        <v>368</v>
      </c>
    </row>
    <row r="122" spans="1:8" ht="11.25">
      <c r="A122" s="48">
        <v>121</v>
      </c>
      <c r="B122" s="48" t="s">
        <v>991</v>
      </c>
      <c r="C122" s="48" t="s">
        <v>993</v>
      </c>
      <c r="D122" s="48" t="s">
        <v>994</v>
      </c>
      <c r="E122" s="48" t="s">
        <v>995</v>
      </c>
      <c r="F122" s="48" t="s">
        <v>996</v>
      </c>
      <c r="G122" s="48" t="s">
        <v>660</v>
      </c>
      <c r="H122" s="48" t="s">
        <v>368</v>
      </c>
    </row>
    <row r="123" spans="1:8" ht="11.25">
      <c r="A123" s="48">
        <v>122</v>
      </c>
      <c r="B123" s="48" t="s">
        <v>997</v>
      </c>
      <c r="C123" s="48" t="s">
        <v>999</v>
      </c>
      <c r="D123" s="48" t="s">
        <v>1000</v>
      </c>
      <c r="E123" s="48" t="s">
        <v>1001</v>
      </c>
      <c r="F123" s="48" t="s">
        <v>1002</v>
      </c>
      <c r="G123" s="48" t="s">
        <v>1003</v>
      </c>
      <c r="H123" s="48" t="s">
        <v>368</v>
      </c>
    </row>
    <row r="124" spans="1:8" ht="11.25">
      <c r="A124" s="48">
        <v>123</v>
      </c>
      <c r="B124" s="48" t="s">
        <v>1004</v>
      </c>
      <c r="C124" s="48" t="s">
        <v>1006</v>
      </c>
      <c r="D124" s="48" t="s">
        <v>1007</v>
      </c>
      <c r="E124" s="48" t="s">
        <v>1008</v>
      </c>
      <c r="F124" s="48" t="s">
        <v>1009</v>
      </c>
      <c r="G124" s="48" t="s">
        <v>586</v>
      </c>
      <c r="H124" s="48" t="s">
        <v>368</v>
      </c>
    </row>
    <row r="125" spans="1:8" ht="11.25">
      <c r="A125" s="48">
        <v>124</v>
      </c>
      <c r="B125" s="48" t="s">
        <v>1004</v>
      </c>
      <c r="C125" s="48" t="s">
        <v>1010</v>
      </c>
      <c r="D125" s="48" t="s">
        <v>1011</v>
      </c>
      <c r="E125" s="48" t="s">
        <v>1012</v>
      </c>
      <c r="F125" s="48" t="s">
        <v>1013</v>
      </c>
      <c r="G125" s="48" t="s">
        <v>586</v>
      </c>
      <c r="H125" s="48" t="s">
        <v>368</v>
      </c>
    </row>
    <row r="126" spans="1:8" ht="11.25">
      <c r="A126" s="48">
        <v>125</v>
      </c>
      <c r="B126" s="48" t="s">
        <v>1014</v>
      </c>
      <c r="C126" s="48" t="s">
        <v>1016</v>
      </c>
      <c r="D126" s="48" t="s">
        <v>1017</v>
      </c>
      <c r="E126" s="48" t="s">
        <v>1018</v>
      </c>
      <c r="F126" s="48" t="s">
        <v>1019</v>
      </c>
      <c r="G126" s="48" t="s">
        <v>692</v>
      </c>
      <c r="H126" s="48" t="s">
        <v>366</v>
      </c>
    </row>
    <row r="127" spans="1:8" ht="11.25">
      <c r="A127" s="48">
        <v>126</v>
      </c>
      <c r="B127" s="48" t="s">
        <v>1014</v>
      </c>
      <c r="C127" s="48" t="s">
        <v>1020</v>
      </c>
      <c r="D127" s="48" t="s">
        <v>1021</v>
      </c>
      <c r="E127" s="48" t="s">
        <v>1022</v>
      </c>
      <c r="F127" s="48" t="s">
        <v>1023</v>
      </c>
      <c r="G127" s="48" t="s">
        <v>1024</v>
      </c>
      <c r="H127" s="48" t="s">
        <v>368</v>
      </c>
    </row>
    <row r="128" spans="1:8" ht="11.25">
      <c r="A128" s="48">
        <v>127</v>
      </c>
      <c r="B128" s="48" t="s">
        <v>466</v>
      </c>
      <c r="C128" s="48" t="s">
        <v>466</v>
      </c>
      <c r="D128" s="48" t="s">
        <v>467</v>
      </c>
      <c r="E128" s="48" t="s">
        <v>468</v>
      </c>
      <c r="F128" s="48" t="s">
        <v>469</v>
      </c>
      <c r="G128" s="48" t="s">
        <v>444</v>
      </c>
      <c r="H128" s="48" t="s">
        <v>368</v>
      </c>
    </row>
    <row r="129" spans="1:8" ht="11.25">
      <c r="A129" s="48">
        <v>128</v>
      </c>
      <c r="B129" s="48" t="s">
        <v>470</v>
      </c>
      <c r="C129" s="48" t="s">
        <v>470</v>
      </c>
      <c r="D129" s="48" t="s">
        <v>471</v>
      </c>
      <c r="E129" s="48" t="s">
        <v>472</v>
      </c>
      <c r="F129" s="48" t="s">
        <v>473</v>
      </c>
      <c r="G129" s="48" t="s">
        <v>474</v>
      </c>
      <c r="H129" s="48" t="s">
        <v>367</v>
      </c>
    </row>
    <row r="130" spans="1:8" ht="11.25">
      <c r="A130" s="48">
        <v>129</v>
      </c>
      <c r="B130" s="48" t="s">
        <v>470</v>
      </c>
      <c r="C130" s="48" t="s">
        <v>470</v>
      </c>
      <c r="D130" s="48" t="s">
        <v>471</v>
      </c>
      <c r="E130" s="48" t="s">
        <v>475</v>
      </c>
      <c r="F130" s="48" t="s">
        <v>476</v>
      </c>
      <c r="G130" s="48" t="s">
        <v>477</v>
      </c>
      <c r="H130" s="48" t="s">
        <v>367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E36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>
    <row r="1" spans="1:3" ht="11.25">
      <c r="A1" s="46" t="s">
        <v>167</v>
      </c>
      <c r="B1" s="46" t="s">
        <v>166</v>
      </c>
      <c r="C1" s="46" t="s">
        <v>179</v>
      </c>
    </row>
    <row r="2" spans="1:5" ht="11.25">
      <c r="A2" s="46" t="s">
        <v>517</v>
      </c>
      <c r="B2" s="46" t="s">
        <v>517</v>
      </c>
      <c r="C2" s="46" t="s">
        <v>518</v>
      </c>
      <c r="D2" s="46" t="s">
        <v>517</v>
      </c>
      <c r="E2" s="46" t="s">
        <v>481</v>
      </c>
    </row>
    <row r="3" spans="1:5" ht="11.25">
      <c r="A3" s="46" t="s">
        <v>517</v>
      </c>
      <c r="B3" s="46" t="s">
        <v>519</v>
      </c>
      <c r="C3" s="46" t="s">
        <v>520</v>
      </c>
      <c r="D3" s="46" t="s">
        <v>539</v>
      </c>
      <c r="E3" s="46" t="s">
        <v>482</v>
      </c>
    </row>
    <row r="4" spans="1:5" ht="11.25">
      <c r="A4" s="46" t="s">
        <v>517</v>
      </c>
      <c r="B4" s="46" t="s">
        <v>524</v>
      </c>
      <c r="C4" s="46" t="s">
        <v>525</v>
      </c>
      <c r="D4" s="46" t="s">
        <v>1049</v>
      </c>
      <c r="E4" s="46" t="s">
        <v>483</v>
      </c>
    </row>
    <row r="5" spans="1:5" ht="11.25">
      <c r="A5" s="46" t="s">
        <v>517</v>
      </c>
      <c r="B5" s="46" t="s">
        <v>1026</v>
      </c>
      <c r="C5" s="46" t="s">
        <v>1027</v>
      </c>
      <c r="D5" s="46" t="s">
        <v>546</v>
      </c>
      <c r="E5" s="46" t="s">
        <v>484</v>
      </c>
    </row>
    <row r="6" spans="1:5" ht="11.25">
      <c r="A6" s="46" t="s">
        <v>517</v>
      </c>
      <c r="B6" s="46" t="s">
        <v>529</v>
      </c>
      <c r="C6" s="46" t="s">
        <v>530</v>
      </c>
      <c r="D6" s="46" t="s">
        <v>1062</v>
      </c>
      <c r="E6" s="46" t="s">
        <v>485</v>
      </c>
    </row>
    <row r="7" spans="1:5" ht="11.25">
      <c r="A7" s="46" t="s">
        <v>539</v>
      </c>
      <c r="B7" s="46" t="s">
        <v>539</v>
      </c>
      <c r="C7" s="46" t="s">
        <v>540</v>
      </c>
      <c r="D7" s="46" t="s">
        <v>556</v>
      </c>
      <c r="E7" s="46" t="s">
        <v>486</v>
      </c>
    </row>
    <row r="8" spans="1:5" ht="11.25">
      <c r="A8" s="46" t="s">
        <v>539</v>
      </c>
      <c r="B8" s="46" t="s">
        <v>541</v>
      </c>
      <c r="C8" s="46" t="s">
        <v>542</v>
      </c>
      <c r="D8" s="46" t="s">
        <v>1082</v>
      </c>
      <c r="E8" s="46" t="s">
        <v>487</v>
      </c>
    </row>
    <row r="9" spans="1:5" ht="11.25">
      <c r="A9" s="46" t="s">
        <v>539</v>
      </c>
      <c r="B9" s="46" t="s">
        <v>422</v>
      </c>
      <c r="C9" s="46" t="s">
        <v>1028</v>
      </c>
      <c r="D9" s="46" t="s">
        <v>580</v>
      </c>
      <c r="E9" s="46" t="s">
        <v>488</v>
      </c>
    </row>
    <row r="10" spans="1:5" ht="11.25">
      <c r="A10" s="46" t="s">
        <v>539</v>
      </c>
      <c r="B10" s="46" t="s">
        <v>1029</v>
      </c>
      <c r="C10" s="46" t="s">
        <v>1030</v>
      </c>
      <c r="D10" s="46" t="s">
        <v>1104</v>
      </c>
      <c r="E10" s="46" t="s">
        <v>489</v>
      </c>
    </row>
    <row r="11" spans="1:5" ht="11.25">
      <c r="A11" s="46" t="s">
        <v>539</v>
      </c>
      <c r="B11" s="46" t="s">
        <v>1031</v>
      </c>
      <c r="C11" s="46" t="s">
        <v>1032</v>
      </c>
      <c r="D11" s="46" t="s">
        <v>599</v>
      </c>
      <c r="E11" s="46" t="s">
        <v>490</v>
      </c>
    </row>
    <row r="12" spans="1:5" ht="11.25">
      <c r="A12" s="46" t="s">
        <v>539</v>
      </c>
      <c r="B12" s="46" t="s">
        <v>1033</v>
      </c>
      <c r="C12" s="46" t="s">
        <v>1034</v>
      </c>
      <c r="D12" s="46" t="s">
        <v>619</v>
      </c>
      <c r="E12" s="46" t="s">
        <v>491</v>
      </c>
    </row>
    <row r="13" spans="1:5" ht="11.25">
      <c r="A13" s="46" t="s">
        <v>539</v>
      </c>
      <c r="B13" s="46" t="s">
        <v>1035</v>
      </c>
      <c r="C13" s="46" t="s">
        <v>1036</v>
      </c>
      <c r="D13" s="46" t="s">
        <v>632</v>
      </c>
      <c r="E13" s="46" t="s">
        <v>492</v>
      </c>
    </row>
    <row r="14" spans="1:5" ht="11.25">
      <c r="A14" s="46" t="s">
        <v>539</v>
      </c>
      <c r="B14" s="46" t="s">
        <v>1037</v>
      </c>
      <c r="C14" s="46" t="s">
        <v>1038</v>
      </c>
      <c r="D14" s="46" t="s">
        <v>1139</v>
      </c>
      <c r="E14" s="46" t="s">
        <v>493</v>
      </c>
    </row>
    <row r="15" spans="1:5" ht="11.25">
      <c r="A15" s="46" t="s">
        <v>539</v>
      </c>
      <c r="B15" s="46" t="s">
        <v>1039</v>
      </c>
      <c r="C15" s="46" t="s">
        <v>1040</v>
      </c>
      <c r="D15" s="46" t="s">
        <v>639</v>
      </c>
      <c r="E15" s="46" t="s">
        <v>494</v>
      </c>
    </row>
    <row r="16" spans="1:5" ht="11.25">
      <c r="A16" s="46" t="s">
        <v>539</v>
      </c>
      <c r="B16" s="46" t="s">
        <v>1041</v>
      </c>
      <c r="C16" s="46" t="s">
        <v>1042</v>
      </c>
      <c r="D16" s="46" t="s">
        <v>648</v>
      </c>
      <c r="E16" s="46" t="s">
        <v>495</v>
      </c>
    </row>
    <row r="17" spans="1:5" ht="11.25">
      <c r="A17" s="46" t="s">
        <v>539</v>
      </c>
      <c r="B17" s="46" t="s">
        <v>1043</v>
      </c>
      <c r="C17" s="46" t="s">
        <v>1044</v>
      </c>
      <c r="D17" s="46" t="s">
        <v>1171</v>
      </c>
      <c r="E17" s="46" t="s">
        <v>496</v>
      </c>
    </row>
    <row r="18" spans="1:5" ht="11.25">
      <c r="A18" s="46" t="s">
        <v>539</v>
      </c>
      <c r="B18" s="46" t="s">
        <v>1045</v>
      </c>
      <c r="C18" s="46" t="s">
        <v>1046</v>
      </c>
      <c r="D18" s="46" t="s">
        <v>1187</v>
      </c>
      <c r="E18" s="46" t="s">
        <v>497</v>
      </c>
    </row>
    <row r="19" spans="1:5" ht="11.25">
      <c r="A19" s="46" t="s">
        <v>539</v>
      </c>
      <c r="B19" s="46" t="s">
        <v>1047</v>
      </c>
      <c r="C19" s="46" t="s">
        <v>1048</v>
      </c>
      <c r="D19" s="46" t="s">
        <v>1197</v>
      </c>
      <c r="E19" s="46" t="s">
        <v>498</v>
      </c>
    </row>
    <row r="20" spans="1:5" ht="11.25">
      <c r="A20" s="46" t="s">
        <v>1049</v>
      </c>
      <c r="B20" s="46" t="s">
        <v>1049</v>
      </c>
      <c r="C20" s="46" t="s">
        <v>1050</v>
      </c>
      <c r="D20" s="46" t="s">
        <v>654</v>
      </c>
      <c r="E20" s="46" t="s">
        <v>499</v>
      </c>
    </row>
    <row r="21" spans="1:5" ht="11.25">
      <c r="A21" s="46" t="s">
        <v>546</v>
      </c>
      <c r="B21" s="46" t="s">
        <v>1051</v>
      </c>
      <c r="C21" s="46" t="s">
        <v>1052</v>
      </c>
      <c r="D21" s="46" t="s">
        <v>666</v>
      </c>
      <c r="E21" s="46" t="s">
        <v>500</v>
      </c>
    </row>
    <row r="22" spans="1:5" ht="11.25">
      <c r="A22" s="46" t="s">
        <v>546</v>
      </c>
      <c r="B22" s="46" t="s">
        <v>546</v>
      </c>
      <c r="C22" s="46" t="s">
        <v>547</v>
      </c>
      <c r="D22" s="46" t="s">
        <v>686</v>
      </c>
      <c r="E22" s="46" t="s">
        <v>501</v>
      </c>
    </row>
    <row r="23" spans="1:5" ht="11.25">
      <c r="A23" s="46" t="s">
        <v>546</v>
      </c>
      <c r="B23" s="46" t="s">
        <v>548</v>
      </c>
      <c r="C23" s="46" t="s">
        <v>549</v>
      </c>
      <c r="D23" s="46" t="s">
        <v>693</v>
      </c>
      <c r="E23" s="46" t="s">
        <v>502</v>
      </c>
    </row>
    <row r="24" spans="1:5" ht="11.25">
      <c r="A24" s="46" t="s">
        <v>546</v>
      </c>
      <c r="B24" s="46" t="s">
        <v>1053</v>
      </c>
      <c r="C24" s="46" t="s">
        <v>1054</v>
      </c>
      <c r="D24" s="46" t="s">
        <v>699</v>
      </c>
      <c r="E24" s="46" t="s">
        <v>503</v>
      </c>
    </row>
    <row r="25" spans="1:5" ht="11.25">
      <c r="A25" s="46" t="s">
        <v>546</v>
      </c>
      <c r="B25" s="46" t="s">
        <v>1055</v>
      </c>
      <c r="C25" s="46" t="s">
        <v>1056</v>
      </c>
      <c r="D25" s="46" t="s">
        <v>706</v>
      </c>
      <c r="E25" s="46" t="s">
        <v>504</v>
      </c>
    </row>
    <row r="26" spans="1:5" ht="11.25">
      <c r="A26" s="46" t="s">
        <v>546</v>
      </c>
      <c r="B26" s="46" t="s">
        <v>1057</v>
      </c>
      <c r="C26" s="46" t="s">
        <v>1058</v>
      </c>
      <c r="D26" s="46" t="s">
        <v>710</v>
      </c>
      <c r="E26" s="46" t="s">
        <v>505</v>
      </c>
    </row>
    <row r="27" spans="1:5" ht="11.25">
      <c r="A27" s="46" t="s">
        <v>546</v>
      </c>
      <c r="B27" s="46" t="s">
        <v>1059</v>
      </c>
      <c r="C27" s="46" t="s">
        <v>1060</v>
      </c>
      <c r="D27" s="46" t="s">
        <v>741</v>
      </c>
      <c r="E27" s="46" t="s">
        <v>506</v>
      </c>
    </row>
    <row r="28" spans="1:5" ht="11.25">
      <c r="A28" s="46" t="s">
        <v>546</v>
      </c>
      <c r="B28" s="46" t="s">
        <v>432</v>
      </c>
      <c r="C28" s="46" t="s">
        <v>1061</v>
      </c>
      <c r="D28" s="46" t="s">
        <v>747</v>
      </c>
      <c r="E28" s="46" t="s">
        <v>1490</v>
      </c>
    </row>
    <row r="29" spans="1:5" ht="11.25">
      <c r="A29" s="46" t="s">
        <v>1062</v>
      </c>
      <c r="B29" s="46" t="s">
        <v>1062</v>
      </c>
      <c r="C29" s="46" t="s">
        <v>1063</v>
      </c>
      <c r="D29" s="46" t="s">
        <v>775</v>
      </c>
      <c r="E29" s="46" t="s">
        <v>1491</v>
      </c>
    </row>
    <row r="30" spans="1:5" ht="11.25">
      <c r="A30" s="46" t="s">
        <v>1062</v>
      </c>
      <c r="B30" s="46" t="s">
        <v>1064</v>
      </c>
      <c r="C30" s="46" t="s">
        <v>1065</v>
      </c>
      <c r="D30" s="46" t="s">
        <v>1309</v>
      </c>
      <c r="E30" s="46" t="s">
        <v>1492</v>
      </c>
    </row>
    <row r="31" spans="1:5" ht="11.25">
      <c r="A31" s="46" t="s">
        <v>1062</v>
      </c>
      <c r="B31" s="46" t="s">
        <v>1066</v>
      </c>
      <c r="C31" s="46" t="s">
        <v>1067</v>
      </c>
      <c r="D31" s="46" t="s">
        <v>781</v>
      </c>
      <c r="E31" s="46" t="s">
        <v>1493</v>
      </c>
    </row>
    <row r="32" spans="1:5" ht="11.25">
      <c r="A32" s="46" t="s">
        <v>1062</v>
      </c>
      <c r="B32" s="46" t="s">
        <v>1068</v>
      </c>
      <c r="C32" s="46" t="s">
        <v>1069</v>
      </c>
      <c r="D32" s="46" t="s">
        <v>788</v>
      </c>
      <c r="E32" s="46" t="s">
        <v>1494</v>
      </c>
    </row>
    <row r="33" spans="1:5" ht="11.25">
      <c r="A33" s="46" t="s">
        <v>1062</v>
      </c>
      <c r="B33" s="46" t="s">
        <v>1070</v>
      </c>
      <c r="C33" s="46" t="s">
        <v>1071</v>
      </c>
      <c r="D33" s="46" t="s">
        <v>803</v>
      </c>
      <c r="E33" s="46" t="s">
        <v>1495</v>
      </c>
    </row>
    <row r="34" spans="1:5" ht="11.25">
      <c r="A34" s="46" t="s">
        <v>1062</v>
      </c>
      <c r="B34" s="46" t="s">
        <v>1072</v>
      </c>
      <c r="C34" s="46" t="s">
        <v>1073</v>
      </c>
      <c r="D34" s="46" t="s">
        <v>816</v>
      </c>
      <c r="E34" s="46" t="s">
        <v>1496</v>
      </c>
    </row>
    <row r="35" spans="1:5" ht="11.25">
      <c r="A35" s="46" t="s">
        <v>1062</v>
      </c>
      <c r="B35" s="46" t="s">
        <v>1074</v>
      </c>
      <c r="C35" s="46" t="s">
        <v>1075</v>
      </c>
      <c r="D35" s="46" t="s">
        <v>843</v>
      </c>
      <c r="E35" s="46" t="s">
        <v>1497</v>
      </c>
    </row>
    <row r="36" spans="1:5" ht="11.25">
      <c r="A36" s="46" t="s">
        <v>1062</v>
      </c>
      <c r="B36" s="46" t="s">
        <v>1076</v>
      </c>
      <c r="C36" s="46" t="s">
        <v>1077</v>
      </c>
      <c r="D36" s="46" t="s">
        <v>899</v>
      </c>
      <c r="E36" s="46" t="s">
        <v>1498</v>
      </c>
    </row>
    <row r="37" spans="1:5" ht="11.25">
      <c r="A37" s="46" t="s">
        <v>556</v>
      </c>
      <c r="B37" s="46" t="s">
        <v>558</v>
      </c>
      <c r="C37" s="46" t="s">
        <v>559</v>
      </c>
      <c r="D37" s="46" t="s">
        <v>908</v>
      </c>
      <c r="E37" s="46" t="s">
        <v>1499</v>
      </c>
    </row>
    <row r="38" spans="1:5" ht="11.25">
      <c r="A38" s="46" t="s">
        <v>556</v>
      </c>
      <c r="B38" s="46" t="s">
        <v>556</v>
      </c>
      <c r="C38" s="46" t="s">
        <v>557</v>
      </c>
      <c r="D38" s="46" t="s">
        <v>914</v>
      </c>
      <c r="E38" s="46" t="s">
        <v>1500</v>
      </c>
    </row>
    <row r="39" spans="1:5" ht="11.25">
      <c r="A39" s="46" t="s">
        <v>556</v>
      </c>
      <c r="B39" s="46" t="s">
        <v>563</v>
      </c>
      <c r="C39" s="46" t="s">
        <v>564</v>
      </c>
      <c r="D39" s="46" t="s">
        <v>918</v>
      </c>
      <c r="E39" s="46" t="s">
        <v>1501</v>
      </c>
    </row>
    <row r="40" spans="1:5" ht="11.25">
      <c r="A40" s="46" t="s">
        <v>556</v>
      </c>
      <c r="B40" s="46" t="s">
        <v>480</v>
      </c>
      <c r="C40" s="46" t="s">
        <v>567</v>
      </c>
      <c r="D40" s="46" t="s">
        <v>928</v>
      </c>
      <c r="E40" s="46" t="s">
        <v>1502</v>
      </c>
    </row>
    <row r="41" spans="1:5" ht="11.25">
      <c r="A41" s="46" t="s">
        <v>556</v>
      </c>
      <c r="B41" s="46" t="s">
        <v>570</v>
      </c>
      <c r="C41" s="46" t="s">
        <v>571</v>
      </c>
      <c r="D41" s="46" t="s">
        <v>934</v>
      </c>
      <c r="E41" s="46" t="s">
        <v>1503</v>
      </c>
    </row>
    <row r="42" spans="1:5" ht="11.25">
      <c r="A42" s="46" t="s">
        <v>556</v>
      </c>
      <c r="B42" s="46" t="s">
        <v>576</v>
      </c>
      <c r="C42" s="46" t="s">
        <v>577</v>
      </c>
      <c r="D42" s="46" t="s">
        <v>940</v>
      </c>
      <c r="E42" s="46" t="s">
        <v>1504</v>
      </c>
    </row>
    <row r="43" spans="1:5" ht="11.25">
      <c r="A43" s="46" t="s">
        <v>556</v>
      </c>
      <c r="B43" s="46" t="s">
        <v>1078</v>
      </c>
      <c r="C43" s="46" t="s">
        <v>1079</v>
      </c>
      <c r="D43" s="46" t="s">
        <v>951</v>
      </c>
      <c r="E43" s="46" t="s">
        <v>1505</v>
      </c>
    </row>
    <row r="44" spans="1:5" ht="11.25">
      <c r="A44" s="46" t="s">
        <v>556</v>
      </c>
      <c r="B44" s="46" t="s">
        <v>1080</v>
      </c>
      <c r="C44" s="46" t="s">
        <v>1081</v>
      </c>
      <c r="D44" s="46" t="s">
        <v>984</v>
      </c>
      <c r="E44" s="46" t="s">
        <v>1506</v>
      </c>
    </row>
    <row r="45" spans="1:5" ht="11.25">
      <c r="A45" s="46" t="s">
        <v>1082</v>
      </c>
      <c r="B45" s="46" t="s">
        <v>1084</v>
      </c>
      <c r="C45" s="46" t="s">
        <v>1085</v>
      </c>
      <c r="D45" s="46" t="s">
        <v>991</v>
      </c>
      <c r="E45" s="46" t="s">
        <v>1507</v>
      </c>
    </row>
    <row r="46" spans="1:5" ht="11.25">
      <c r="A46" s="46" t="s">
        <v>1082</v>
      </c>
      <c r="B46" s="46" t="s">
        <v>1082</v>
      </c>
      <c r="C46" s="46" t="s">
        <v>1083</v>
      </c>
      <c r="D46" s="46" t="s">
        <v>997</v>
      </c>
      <c r="E46" s="46" t="s">
        <v>1508</v>
      </c>
    </row>
    <row r="47" spans="1:5" ht="11.25">
      <c r="A47" s="46" t="s">
        <v>1082</v>
      </c>
      <c r="B47" s="46" t="s">
        <v>1086</v>
      </c>
      <c r="C47" s="46" t="s">
        <v>1087</v>
      </c>
      <c r="D47" s="46" t="s">
        <v>1004</v>
      </c>
      <c r="E47" s="46" t="s">
        <v>1509</v>
      </c>
    </row>
    <row r="48" spans="1:5" ht="11.25">
      <c r="A48" s="46" t="s">
        <v>1082</v>
      </c>
      <c r="B48" s="46" t="s">
        <v>1088</v>
      </c>
      <c r="C48" s="46" t="s">
        <v>1089</v>
      </c>
      <c r="D48" s="46" t="s">
        <v>1476</v>
      </c>
      <c r="E48" s="46" t="s">
        <v>1510</v>
      </c>
    </row>
    <row r="49" spans="1:5" ht="11.25">
      <c r="A49" s="46" t="s">
        <v>1082</v>
      </c>
      <c r="B49" s="46" t="s">
        <v>1090</v>
      </c>
      <c r="C49" s="46" t="s">
        <v>1091</v>
      </c>
      <c r="D49" s="46" t="s">
        <v>1014</v>
      </c>
      <c r="E49" s="46" t="s">
        <v>1511</v>
      </c>
    </row>
    <row r="50" spans="1:3" ht="11.25">
      <c r="A50" s="46" t="s">
        <v>1082</v>
      </c>
      <c r="B50" s="46" t="s">
        <v>1092</v>
      </c>
      <c r="C50" s="46" t="s">
        <v>1093</v>
      </c>
    </row>
    <row r="51" spans="1:3" ht="11.25">
      <c r="A51" s="46" t="s">
        <v>1082</v>
      </c>
      <c r="B51" s="46" t="s">
        <v>1094</v>
      </c>
      <c r="C51" s="46" t="s">
        <v>1095</v>
      </c>
    </row>
    <row r="52" spans="1:3" ht="11.25">
      <c r="A52" s="46" t="s">
        <v>1082</v>
      </c>
      <c r="B52" s="46" t="s">
        <v>1096</v>
      </c>
      <c r="C52" s="46" t="s">
        <v>1097</v>
      </c>
    </row>
    <row r="53" spans="1:3" ht="11.25">
      <c r="A53" s="46" t="s">
        <v>580</v>
      </c>
      <c r="B53" s="46" t="s">
        <v>1098</v>
      </c>
      <c r="C53" s="46" t="s">
        <v>1099</v>
      </c>
    </row>
    <row r="54" spans="1:3" ht="11.25">
      <c r="A54" s="46" t="s">
        <v>580</v>
      </c>
      <c r="B54" s="46" t="s">
        <v>580</v>
      </c>
      <c r="C54" s="46" t="s">
        <v>581</v>
      </c>
    </row>
    <row r="55" spans="1:3" ht="11.25">
      <c r="A55" s="46" t="s">
        <v>580</v>
      </c>
      <c r="B55" s="46" t="s">
        <v>582</v>
      </c>
      <c r="C55" s="46" t="s">
        <v>583</v>
      </c>
    </row>
    <row r="56" spans="1:3" ht="11.25">
      <c r="A56" s="46" t="s">
        <v>580</v>
      </c>
      <c r="B56" s="46" t="s">
        <v>1100</v>
      </c>
      <c r="C56" s="46" t="s">
        <v>1101</v>
      </c>
    </row>
    <row r="57" spans="1:3" ht="11.25">
      <c r="A57" s="46" t="s">
        <v>580</v>
      </c>
      <c r="B57" s="46" t="s">
        <v>587</v>
      </c>
      <c r="C57" s="46" t="s">
        <v>588</v>
      </c>
    </row>
    <row r="58" spans="1:3" ht="11.25">
      <c r="A58" s="46" t="s">
        <v>580</v>
      </c>
      <c r="B58" s="46" t="s">
        <v>591</v>
      </c>
      <c r="C58" s="46" t="s">
        <v>592</v>
      </c>
    </row>
    <row r="59" spans="1:3" ht="11.25">
      <c r="A59" s="46" t="s">
        <v>580</v>
      </c>
      <c r="B59" s="46" t="s">
        <v>1102</v>
      </c>
      <c r="C59" s="46" t="s">
        <v>1103</v>
      </c>
    </row>
    <row r="60" spans="1:3" ht="11.25">
      <c r="A60" s="46" t="s">
        <v>580</v>
      </c>
      <c r="B60" s="46" t="s">
        <v>595</v>
      </c>
      <c r="C60" s="46" t="s">
        <v>596</v>
      </c>
    </row>
    <row r="61" spans="1:3" ht="11.25">
      <c r="A61" s="46" t="s">
        <v>1104</v>
      </c>
      <c r="B61" s="46" t="s">
        <v>1104</v>
      </c>
      <c r="C61" s="46" t="s">
        <v>1105</v>
      </c>
    </row>
    <row r="62" spans="1:3" ht="11.25">
      <c r="A62" s="46" t="s">
        <v>1104</v>
      </c>
      <c r="B62" s="46" t="s">
        <v>1106</v>
      </c>
      <c r="C62" s="46" t="s">
        <v>1107</v>
      </c>
    </row>
    <row r="63" spans="1:3" ht="11.25">
      <c r="A63" s="46" t="s">
        <v>1104</v>
      </c>
      <c r="B63" s="46" t="s">
        <v>1108</v>
      </c>
      <c r="C63" s="46" t="s">
        <v>1109</v>
      </c>
    </row>
    <row r="64" spans="1:3" ht="11.25">
      <c r="A64" s="46" t="s">
        <v>1104</v>
      </c>
      <c r="B64" s="46" t="s">
        <v>1110</v>
      </c>
      <c r="C64" s="46" t="s">
        <v>1111</v>
      </c>
    </row>
    <row r="65" spans="1:3" ht="11.25">
      <c r="A65" s="46" t="s">
        <v>1104</v>
      </c>
      <c r="B65" s="46" t="s">
        <v>1112</v>
      </c>
      <c r="C65" s="46" t="s">
        <v>1113</v>
      </c>
    </row>
    <row r="66" spans="1:3" ht="11.25">
      <c r="A66" s="46" t="s">
        <v>599</v>
      </c>
      <c r="B66" s="46" t="s">
        <v>599</v>
      </c>
      <c r="C66" s="46" t="s">
        <v>600</v>
      </c>
    </row>
    <row r="67" spans="1:3" ht="11.25">
      <c r="A67" s="46" t="s">
        <v>599</v>
      </c>
      <c r="B67" s="46" t="s">
        <v>601</v>
      </c>
      <c r="C67" s="46" t="s">
        <v>602</v>
      </c>
    </row>
    <row r="68" spans="1:3" ht="11.25">
      <c r="A68" s="46" t="s">
        <v>599</v>
      </c>
      <c r="B68" s="46" t="s">
        <v>608</v>
      </c>
      <c r="C68" s="46" t="s">
        <v>609</v>
      </c>
    </row>
    <row r="69" spans="1:3" ht="11.25">
      <c r="A69" s="46" t="s">
        <v>599</v>
      </c>
      <c r="B69" s="46" t="s">
        <v>615</v>
      </c>
      <c r="C69" s="46" t="s">
        <v>616</v>
      </c>
    </row>
    <row r="70" spans="1:3" ht="11.25">
      <c r="A70" s="46" t="s">
        <v>619</v>
      </c>
      <c r="B70" s="46" t="s">
        <v>1114</v>
      </c>
      <c r="C70" s="46" t="s">
        <v>1115</v>
      </c>
    </row>
    <row r="71" spans="1:3" ht="11.25">
      <c r="A71" s="46" t="s">
        <v>619</v>
      </c>
      <c r="B71" s="46" t="s">
        <v>1116</v>
      </c>
      <c r="C71" s="46" t="s">
        <v>1117</v>
      </c>
    </row>
    <row r="72" spans="1:3" ht="11.25">
      <c r="A72" s="46" t="s">
        <v>619</v>
      </c>
      <c r="B72" s="46" t="s">
        <v>1118</v>
      </c>
      <c r="C72" s="46" t="s">
        <v>1119</v>
      </c>
    </row>
    <row r="73" spans="1:3" ht="11.25">
      <c r="A73" s="46" t="s">
        <v>619</v>
      </c>
      <c r="B73" s="46" t="s">
        <v>619</v>
      </c>
      <c r="C73" s="46" t="s">
        <v>620</v>
      </c>
    </row>
    <row r="74" spans="1:3" ht="11.25">
      <c r="A74" s="46" t="s">
        <v>619</v>
      </c>
      <c r="B74" s="46" t="s">
        <v>621</v>
      </c>
      <c r="C74" s="46" t="s">
        <v>622</v>
      </c>
    </row>
    <row r="75" spans="1:3" ht="11.25">
      <c r="A75" s="46" t="s">
        <v>619</v>
      </c>
      <c r="B75" s="46" t="s">
        <v>1120</v>
      </c>
      <c r="C75" s="46" t="s">
        <v>1121</v>
      </c>
    </row>
    <row r="76" spans="1:3" ht="11.25">
      <c r="A76" s="46" t="s">
        <v>619</v>
      </c>
      <c r="B76" s="46" t="s">
        <v>1122</v>
      </c>
      <c r="C76" s="46" t="s">
        <v>1123</v>
      </c>
    </row>
    <row r="77" spans="1:3" ht="11.25">
      <c r="A77" s="46" t="s">
        <v>619</v>
      </c>
      <c r="B77" s="46" t="s">
        <v>628</v>
      </c>
      <c r="C77" s="46" t="s">
        <v>629</v>
      </c>
    </row>
    <row r="78" spans="1:3" ht="11.25">
      <c r="A78" s="46" t="s">
        <v>619</v>
      </c>
      <c r="B78" s="46" t="s">
        <v>1124</v>
      </c>
      <c r="C78" s="46" t="s">
        <v>1125</v>
      </c>
    </row>
    <row r="79" spans="1:3" ht="11.25">
      <c r="A79" s="46" t="s">
        <v>632</v>
      </c>
      <c r="B79" s="46" t="s">
        <v>1126</v>
      </c>
      <c r="C79" s="46" t="s">
        <v>1127</v>
      </c>
    </row>
    <row r="80" spans="1:3" ht="11.25">
      <c r="A80" s="46" t="s">
        <v>632</v>
      </c>
      <c r="B80" s="46" t="s">
        <v>1128</v>
      </c>
      <c r="C80" s="46" t="s">
        <v>1129</v>
      </c>
    </row>
    <row r="81" spans="1:3" ht="11.25">
      <c r="A81" s="46" t="s">
        <v>632</v>
      </c>
      <c r="B81" s="46" t="s">
        <v>632</v>
      </c>
      <c r="C81" s="46" t="s">
        <v>633</v>
      </c>
    </row>
    <row r="82" spans="1:3" ht="11.25">
      <c r="A82" s="46" t="s">
        <v>632</v>
      </c>
      <c r="B82" s="46" t="s">
        <v>634</v>
      </c>
      <c r="C82" s="46" t="s">
        <v>635</v>
      </c>
    </row>
    <row r="83" spans="1:3" ht="11.25">
      <c r="A83" s="46" t="s">
        <v>632</v>
      </c>
      <c r="B83" s="46" t="s">
        <v>1130</v>
      </c>
      <c r="C83" s="46" t="s">
        <v>1131</v>
      </c>
    </row>
    <row r="84" spans="1:3" ht="11.25">
      <c r="A84" s="46" t="s">
        <v>632</v>
      </c>
      <c r="B84" s="46" t="s">
        <v>1132</v>
      </c>
      <c r="C84" s="46" t="s">
        <v>1133</v>
      </c>
    </row>
    <row r="85" spans="1:3" ht="11.25">
      <c r="A85" s="46" t="s">
        <v>632</v>
      </c>
      <c r="B85" s="46" t="s">
        <v>479</v>
      </c>
      <c r="C85" s="46" t="s">
        <v>1134</v>
      </c>
    </row>
    <row r="86" spans="1:3" ht="11.25">
      <c r="A86" s="46" t="s">
        <v>632</v>
      </c>
      <c r="B86" s="46" t="s">
        <v>1135</v>
      </c>
      <c r="C86" s="46" t="s">
        <v>1136</v>
      </c>
    </row>
    <row r="87" spans="1:3" ht="11.25">
      <c r="A87" s="46" t="s">
        <v>632</v>
      </c>
      <c r="B87" s="46" t="s">
        <v>1137</v>
      </c>
      <c r="C87" s="46" t="s">
        <v>1138</v>
      </c>
    </row>
    <row r="88" spans="1:3" ht="11.25">
      <c r="A88" s="46" t="s">
        <v>1139</v>
      </c>
      <c r="B88" s="46" t="s">
        <v>1141</v>
      </c>
      <c r="C88" s="46" t="s">
        <v>1142</v>
      </c>
    </row>
    <row r="89" spans="1:3" ht="11.25">
      <c r="A89" s="46" t="s">
        <v>1139</v>
      </c>
      <c r="B89" s="46" t="s">
        <v>1143</v>
      </c>
      <c r="C89" s="46" t="s">
        <v>1144</v>
      </c>
    </row>
    <row r="90" spans="1:3" ht="11.25">
      <c r="A90" s="46" t="s">
        <v>1139</v>
      </c>
      <c r="B90" s="46" t="s">
        <v>1139</v>
      </c>
      <c r="C90" s="46" t="s">
        <v>1140</v>
      </c>
    </row>
    <row r="91" spans="1:3" ht="11.25">
      <c r="A91" s="46" t="s">
        <v>1139</v>
      </c>
      <c r="B91" s="46" t="s">
        <v>419</v>
      </c>
      <c r="C91" s="46" t="s">
        <v>1145</v>
      </c>
    </row>
    <row r="92" spans="1:3" ht="11.25">
      <c r="A92" s="46" t="s">
        <v>1139</v>
      </c>
      <c r="B92" s="46" t="s">
        <v>1146</v>
      </c>
      <c r="C92" s="46" t="s">
        <v>1147</v>
      </c>
    </row>
    <row r="93" spans="1:3" ht="11.25">
      <c r="A93" s="46" t="s">
        <v>1139</v>
      </c>
      <c r="B93" s="46" t="s">
        <v>1148</v>
      </c>
      <c r="C93" s="46" t="s">
        <v>1149</v>
      </c>
    </row>
    <row r="94" spans="1:3" ht="11.25">
      <c r="A94" s="46" t="s">
        <v>1139</v>
      </c>
      <c r="B94" s="46" t="s">
        <v>1150</v>
      </c>
      <c r="C94" s="46" t="s">
        <v>1151</v>
      </c>
    </row>
    <row r="95" spans="1:3" ht="11.25">
      <c r="A95" s="46" t="s">
        <v>1139</v>
      </c>
      <c r="B95" s="46" t="s">
        <v>1152</v>
      </c>
      <c r="C95" s="46" t="s">
        <v>1153</v>
      </c>
    </row>
    <row r="96" spans="1:3" ht="11.25">
      <c r="A96" s="46" t="s">
        <v>639</v>
      </c>
      <c r="B96" s="46" t="s">
        <v>639</v>
      </c>
      <c r="C96" s="46" t="s">
        <v>640</v>
      </c>
    </row>
    <row r="97" spans="1:3" ht="11.25">
      <c r="A97" s="46" t="s">
        <v>639</v>
      </c>
      <c r="B97" s="46" t="s">
        <v>641</v>
      </c>
      <c r="C97" s="46" t="s">
        <v>642</v>
      </c>
    </row>
    <row r="98" spans="1:3" ht="11.25">
      <c r="A98" s="46" t="s">
        <v>639</v>
      </c>
      <c r="B98" s="46" t="s">
        <v>1154</v>
      </c>
      <c r="C98" s="46" t="s">
        <v>1155</v>
      </c>
    </row>
    <row r="99" spans="1:3" ht="11.25">
      <c r="A99" s="46" t="s">
        <v>639</v>
      </c>
      <c r="B99" s="46" t="s">
        <v>644</v>
      </c>
      <c r="C99" s="46" t="s">
        <v>645</v>
      </c>
    </row>
    <row r="100" spans="1:3" ht="11.25">
      <c r="A100" s="46" t="s">
        <v>639</v>
      </c>
      <c r="B100" s="46" t="s">
        <v>1156</v>
      </c>
      <c r="C100" s="46" t="s">
        <v>1157</v>
      </c>
    </row>
    <row r="101" spans="1:3" ht="11.25">
      <c r="A101" s="46" t="s">
        <v>639</v>
      </c>
      <c r="B101" s="46" t="s">
        <v>420</v>
      </c>
      <c r="C101" s="46" t="s">
        <v>1158</v>
      </c>
    </row>
    <row r="102" spans="1:3" ht="11.25">
      <c r="A102" s="46" t="s">
        <v>639</v>
      </c>
      <c r="B102" s="46" t="s">
        <v>1159</v>
      </c>
      <c r="C102" s="46" t="s">
        <v>1160</v>
      </c>
    </row>
    <row r="103" spans="1:3" ht="11.25">
      <c r="A103" s="46" t="s">
        <v>639</v>
      </c>
      <c r="B103" s="46" t="s">
        <v>1161</v>
      </c>
      <c r="C103" s="46" t="s">
        <v>1162</v>
      </c>
    </row>
    <row r="104" spans="1:3" ht="11.25">
      <c r="A104" s="46" t="s">
        <v>648</v>
      </c>
      <c r="B104" s="46" t="s">
        <v>648</v>
      </c>
      <c r="C104" s="46" t="s">
        <v>649</v>
      </c>
    </row>
    <row r="105" spans="1:3" ht="11.25">
      <c r="A105" s="46" t="s">
        <v>648</v>
      </c>
      <c r="B105" s="46" t="s">
        <v>650</v>
      </c>
      <c r="C105" s="46" t="s">
        <v>651</v>
      </c>
    </row>
    <row r="106" spans="1:3" ht="11.25">
      <c r="A106" s="46" t="s">
        <v>648</v>
      </c>
      <c r="B106" s="46" t="s">
        <v>1163</v>
      </c>
      <c r="C106" s="46" t="s">
        <v>1164</v>
      </c>
    </row>
    <row r="107" spans="1:3" ht="11.25">
      <c r="A107" s="46" t="s">
        <v>648</v>
      </c>
      <c r="B107" s="46" t="s">
        <v>1165</v>
      </c>
      <c r="C107" s="46" t="s">
        <v>1166</v>
      </c>
    </row>
    <row r="108" spans="1:3" ht="11.25">
      <c r="A108" s="46" t="s">
        <v>648</v>
      </c>
      <c r="B108" s="46" t="s">
        <v>1167</v>
      </c>
      <c r="C108" s="46" t="s">
        <v>1168</v>
      </c>
    </row>
    <row r="109" spans="1:3" ht="11.25">
      <c r="A109" s="46" t="s">
        <v>648</v>
      </c>
      <c r="B109" s="46" t="s">
        <v>1169</v>
      </c>
      <c r="C109" s="46" t="s">
        <v>1170</v>
      </c>
    </row>
    <row r="110" spans="1:3" ht="11.25">
      <c r="A110" s="46" t="s">
        <v>1171</v>
      </c>
      <c r="B110" s="46" t="s">
        <v>1173</v>
      </c>
      <c r="C110" s="46" t="s">
        <v>1174</v>
      </c>
    </row>
    <row r="111" spans="1:3" ht="11.25">
      <c r="A111" s="46" t="s">
        <v>1171</v>
      </c>
      <c r="B111" s="46" t="s">
        <v>1171</v>
      </c>
      <c r="C111" s="46" t="s">
        <v>1172</v>
      </c>
    </row>
    <row r="112" spans="1:3" ht="11.25">
      <c r="A112" s="46" t="s">
        <v>1171</v>
      </c>
      <c r="B112" s="46" t="s">
        <v>1175</v>
      </c>
      <c r="C112" s="46" t="s">
        <v>1176</v>
      </c>
    </row>
    <row r="113" spans="1:3" ht="11.25">
      <c r="A113" s="46" t="s">
        <v>1171</v>
      </c>
      <c r="B113" s="46" t="s">
        <v>1177</v>
      </c>
      <c r="C113" s="46" t="s">
        <v>1178</v>
      </c>
    </row>
    <row r="114" spans="1:3" ht="11.25">
      <c r="A114" s="46" t="s">
        <v>1171</v>
      </c>
      <c r="B114" s="46" t="s">
        <v>1179</v>
      </c>
      <c r="C114" s="46" t="s">
        <v>1180</v>
      </c>
    </row>
    <row r="115" spans="1:3" ht="11.25">
      <c r="A115" s="46" t="s">
        <v>1171</v>
      </c>
      <c r="B115" s="46" t="s">
        <v>1181</v>
      </c>
      <c r="C115" s="46" t="s">
        <v>1182</v>
      </c>
    </row>
    <row r="116" spans="1:3" ht="11.25">
      <c r="A116" s="46" t="s">
        <v>1171</v>
      </c>
      <c r="B116" s="46" t="s">
        <v>1183</v>
      </c>
      <c r="C116" s="46" t="s">
        <v>1184</v>
      </c>
    </row>
    <row r="117" spans="1:3" ht="11.25">
      <c r="A117" s="46" t="s">
        <v>1171</v>
      </c>
      <c r="B117" s="46" t="s">
        <v>1185</v>
      </c>
      <c r="C117" s="46" t="s">
        <v>1186</v>
      </c>
    </row>
    <row r="118" spans="1:3" ht="11.25">
      <c r="A118" s="46" t="s">
        <v>1187</v>
      </c>
      <c r="B118" s="46" t="s">
        <v>1187</v>
      </c>
      <c r="C118" s="46" t="s">
        <v>1188</v>
      </c>
    </row>
    <row r="119" spans="1:3" ht="11.25">
      <c r="A119" s="46" t="s">
        <v>1187</v>
      </c>
      <c r="B119" s="46" t="s">
        <v>1189</v>
      </c>
      <c r="C119" s="46" t="s">
        <v>1190</v>
      </c>
    </row>
    <row r="120" spans="1:3" ht="11.25">
      <c r="A120" s="46" t="s">
        <v>1187</v>
      </c>
      <c r="B120" s="46" t="s">
        <v>1191</v>
      </c>
      <c r="C120" s="46" t="s">
        <v>1192</v>
      </c>
    </row>
    <row r="121" spans="1:3" ht="11.25">
      <c r="A121" s="46" t="s">
        <v>1187</v>
      </c>
      <c r="B121" s="46" t="s">
        <v>1193</v>
      </c>
      <c r="C121" s="46" t="s">
        <v>1194</v>
      </c>
    </row>
    <row r="122" spans="1:3" ht="11.25">
      <c r="A122" s="46" t="s">
        <v>1187</v>
      </c>
      <c r="B122" s="46" t="s">
        <v>1195</v>
      </c>
      <c r="C122" s="46" t="s">
        <v>1196</v>
      </c>
    </row>
    <row r="123" spans="1:3" ht="11.25">
      <c r="A123" s="46" t="s">
        <v>1197</v>
      </c>
      <c r="B123" s="46" t="s">
        <v>1199</v>
      </c>
      <c r="C123" s="46" t="s">
        <v>1200</v>
      </c>
    </row>
    <row r="124" spans="1:3" ht="11.25">
      <c r="A124" s="46" t="s">
        <v>1197</v>
      </c>
      <c r="B124" s="46" t="s">
        <v>1197</v>
      </c>
      <c r="C124" s="46" t="s">
        <v>1198</v>
      </c>
    </row>
    <row r="125" spans="1:3" ht="11.25">
      <c r="A125" s="46" t="s">
        <v>1197</v>
      </c>
      <c r="B125" s="46" t="s">
        <v>1201</v>
      </c>
      <c r="C125" s="46" t="s">
        <v>1202</v>
      </c>
    </row>
    <row r="126" spans="1:3" ht="11.25">
      <c r="A126" s="46" t="s">
        <v>1197</v>
      </c>
      <c r="B126" s="46" t="s">
        <v>1203</v>
      </c>
      <c r="C126" s="46" t="s">
        <v>1204</v>
      </c>
    </row>
    <row r="127" spans="1:3" ht="11.25">
      <c r="A127" s="46" t="s">
        <v>1197</v>
      </c>
      <c r="B127" s="46" t="s">
        <v>1205</v>
      </c>
      <c r="C127" s="46" t="s">
        <v>1206</v>
      </c>
    </row>
    <row r="128" spans="1:3" ht="11.25">
      <c r="A128" s="46" t="s">
        <v>1197</v>
      </c>
      <c r="B128" s="46" t="s">
        <v>1207</v>
      </c>
      <c r="C128" s="46" t="s">
        <v>1208</v>
      </c>
    </row>
    <row r="129" spans="1:3" ht="11.25">
      <c r="A129" s="46" t="s">
        <v>654</v>
      </c>
      <c r="B129" s="46" t="s">
        <v>1209</v>
      </c>
      <c r="C129" s="46" t="s">
        <v>1210</v>
      </c>
    </row>
    <row r="130" spans="1:3" ht="11.25">
      <c r="A130" s="46" t="s">
        <v>654</v>
      </c>
      <c r="B130" s="46" t="s">
        <v>656</v>
      </c>
      <c r="C130" s="46" t="s">
        <v>657</v>
      </c>
    </row>
    <row r="131" spans="1:3" ht="11.25">
      <c r="A131" s="46" t="s">
        <v>654</v>
      </c>
      <c r="B131" s="46" t="s">
        <v>1211</v>
      </c>
      <c r="C131" s="46" t="s">
        <v>1212</v>
      </c>
    </row>
    <row r="132" spans="1:3" ht="11.25">
      <c r="A132" s="46" t="s">
        <v>654</v>
      </c>
      <c r="B132" s="46" t="s">
        <v>654</v>
      </c>
      <c r="C132" s="46" t="s">
        <v>655</v>
      </c>
    </row>
    <row r="133" spans="1:3" ht="11.25">
      <c r="A133" s="46" t="s">
        <v>654</v>
      </c>
      <c r="B133" s="46" t="s">
        <v>661</v>
      </c>
      <c r="C133" s="46" t="s">
        <v>662</v>
      </c>
    </row>
    <row r="134" spans="1:3" ht="11.25">
      <c r="A134" s="46" t="s">
        <v>654</v>
      </c>
      <c r="B134" s="46" t="s">
        <v>1213</v>
      </c>
      <c r="C134" s="46" t="s">
        <v>1214</v>
      </c>
    </row>
    <row r="135" spans="1:3" ht="11.25">
      <c r="A135" s="46" t="s">
        <v>654</v>
      </c>
      <c r="B135" s="46" t="s">
        <v>1215</v>
      </c>
      <c r="C135" s="46" t="s">
        <v>1216</v>
      </c>
    </row>
    <row r="136" spans="1:3" ht="11.25">
      <c r="A136" s="46" t="s">
        <v>666</v>
      </c>
      <c r="B136" s="46" t="s">
        <v>666</v>
      </c>
      <c r="C136" s="46" t="s">
        <v>667</v>
      </c>
    </row>
    <row r="137" spans="1:3" ht="11.25">
      <c r="A137" s="46" t="s">
        <v>666</v>
      </c>
      <c r="B137" s="46" t="s">
        <v>668</v>
      </c>
      <c r="C137" s="46" t="s">
        <v>669</v>
      </c>
    </row>
    <row r="138" spans="1:3" ht="11.25">
      <c r="A138" s="46" t="s">
        <v>666</v>
      </c>
      <c r="B138" s="46" t="s">
        <v>672</v>
      </c>
      <c r="C138" s="46" t="s">
        <v>673</v>
      </c>
    </row>
    <row r="139" spans="1:3" ht="11.25">
      <c r="A139" s="46" t="s">
        <v>666</v>
      </c>
      <c r="B139" s="46" t="s">
        <v>676</v>
      </c>
      <c r="C139" s="46" t="s">
        <v>677</v>
      </c>
    </row>
    <row r="140" spans="1:3" ht="11.25">
      <c r="A140" s="46" t="s">
        <v>666</v>
      </c>
      <c r="B140" s="46" t="s">
        <v>1217</v>
      </c>
      <c r="C140" s="46" t="s">
        <v>1218</v>
      </c>
    </row>
    <row r="141" spans="1:3" ht="11.25">
      <c r="A141" s="46" t="s">
        <v>686</v>
      </c>
      <c r="B141" s="46" t="s">
        <v>688</v>
      </c>
      <c r="C141" s="46" t="s">
        <v>689</v>
      </c>
    </row>
    <row r="142" spans="1:3" ht="11.25">
      <c r="A142" s="46" t="s">
        <v>686</v>
      </c>
      <c r="B142" s="46" t="s">
        <v>686</v>
      </c>
      <c r="C142" s="46" t="s">
        <v>687</v>
      </c>
    </row>
    <row r="143" spans="1:3" ht="11.25">
      <c r="A143" s="46" t="s">
        <v>693</v>
      </c>
      <c r="B143" s="46" t="s">
        <v>1219</v>
      </c>
      <c r="C143" s="46" t="s">
        <v>1220</v>
      </c>
    </row>
    <row r="144" spans="1:3" ht="11.25">
      <c r="A144" s="46" t="s">
        <v>693</v>
      </c>
      <c r="B144" s="46" t="s">
        <v>695</v>
      </c>
      <c r="C144" s="46" t="s">
        <v>696</v>
      </c>
    </row>
    <row r="145" spans="1:3" ht="11.25">
      <c r="A145" s="46" t="s">
        <v>693</v>
      </c>
      <c r="B145" s="46" t="s">
        <v>1221</v>
      </c>
      <c r="C145" s="46" t="s">
        <v>1222</v>
      </c>
    </row>
    <row r="146" spans="1:3" ht="11.25">
      <c r="A146" s="46" t="s">
        <v>693</v>
      </c>
      <c r="B146" s="46" t="s">
        <v>693</v>
      </c>
      <c r="C146" s="46" t="s">
        <v>694</v>
      </c>
    </row>
    <row r="147" spans="1:3" ht="11.25">
      <c r="A147" s="46" t="s">
        <v>693</v>
      </c>
      <c r="B147" s="46" t="s">
        <v>1223</v>
      </c>
      <c r="C147" s="46" t="s">
        <v>1224</v>
      </c>
    </row>
    <row r="148" spans="1:3" ht="11.25">
      <c r="A148" s="46" t="s">
        <v>693</v>
      </c>
      <c r="B148" s="46" t="s">
        <v>1225</v>
      </c>
      <c r="C148" s="46" t="s">
        <v>1226</v>
      </c>
    </row>
    <row r="149" spans="1:3" ht="11.25">
      <c r="A149" s="46" t="s">
        <v>693</v>
      </c>
      <c r="B149" s="46" t="s">
        <v>1227</v>
      </c>
      <c r="C149" s="46" t="s">
        <v>1228</v>
      </c>
    </row>
    <row r="150" spans="1:3" ht="11.25">
      <c r="A150" s="46" t="s">
        <v>699</v>
      </c>
      <c r="B150" s="46" t="s">
        <v>1229</v>
      </c>
      <c r="C150" s="46" t="s">
        <v>1230</v>
      </c>
    </row>
    <row r="151" spans="1:3" ht="11.25">
      <c r="A151" s="46" t="s">
        <v>699</v>
      </c>
      <c r="B151" s="46" t="s">
        <v>1231</v>
      </c>
      <c r="C151" s="46" t="s">
        <v>1232</v>
      </c>
    </row>
    <row r="152" spans="1:3" ht="11.25">
      <c r="A152" s="46" t="s">
        <v>699</v>
      </c>
      <c r="B152" s="46" t="s">
        <v>1233</v>
      </c>
      <c r="C152" s="46" t="s">
        <v>1234</v>
      </c>
    </row>
    <row r="153" spans="1:3" ht="11.25">
      <c r="A153" s="46" t="s">
        <v>699</v>
      </c>
      <c r="B153" s="46" t="s">
        <v>1235</v>
      </c>
      <c r="C153" s="46" t="s">
        <v>1236</v>
      </c>
    </row>
    <row r="154" spans="1:3" ht="11.25">
      <c r="A154" s="46" t="s">
        <v>699</v>
      </c>
      <c r="B154" s="46" t="s">
        <v>699</v>
      </c>
      <c r="C154" s="46" t="s">
        <v>700</v>
      </c>
    </row>
    <row r="155" spans="1:3" ht="11.25">
      <c r="A155" s="46" t="s">
        <v>699</v>
      </c>
      <c r="B155" s="46" t="s">
        <v>701</v>
      </c>
      <c r="C155" s="46" t="s">
        <v>702</v>
      </c>
    </row>
    <row r="156" spans="1:3" ht="11.25">
      <c r="A156" s="46" t="s">
        <v>699</v>
      </c>
      <c r="B156" s="46" t="s">
        <v>1237</v>
      </c>
      <c r="C156" s="46" t="s">
        <v>1238</v>
      </c>
    </row>
    <row r="157" spans="1:3" ht="11.25">
      <c r="A157" s="46" t="s">
        <v>699</v>
      </c>
      <c r="B157" s="46" t="s">
        <v>1239</v>
      </c>
      <c r="C157" s="46" t="s">
        <v>1240</v>
      </c>
    </row>
    <row r="158" spans="1:3" ht="11.25">
      <c r="A158" s="46" t="s">
        <v>699</v>
      </c>
      <c r="B158" s="46" t="s">
        <v>1241</v>
      </c>
      <c r="C158" s="46" t="s">
        <v>1242</v>
      </c>
    </row>
    <row r="159" spans="1:3" ht="11.25">
      <c r="A159" s="46" t="s">
        <v>699</v>
      </c>
      <c r="B159" s="46" t="s">
        <v>1243</v>
      </c>
      <c r="C159" s="46" t="s">
        <v>1244</v>
      </c>
    </row>
    <row r="160" spans="1:3" ht="11.25">
      <c r="A160" s="46" t="s">
        <v>699</v>
      </c>
      <c r="B160" s="46" t="s">
        <v>1245</v>
      </c>
      <c r="C160" s="46" t="s">
        <v>1246</v>
      </c>
    </row>
    <row r="161" spans="1:3" ht="11.25">
      <c r="A161" s="46" t="s">
        <v>706</v>
      </c>
      <c r="B161" s="46" t="s">
        <v>706</v>
      </c>
      <c r="C161" s="46" t="s">
        <v>707</v>
      </c>
    </row>
    <row r="162" spans="1:3" ht="11.25">
      <c r="A162" s="46" t="s">
        <v>710</v>
      </c>
      <c r="B162" s="46" t="s">
        <v>1247</v>
      </c>
      <c r="C162" s="46" t="s">
        <v>1248</v>
      </c>
    </row>
    <row r="163" spans="1:3" ht="11.25">
      <c r="A163" s="46" t="s">
        <v>710</v>
      </c>
      <c r="B163" s="46" t="s">
        <v>712</v>
      </c>
      <c r="C163" s="46" t="s">
        <v>713</v>
      </c>
    </row>
    <row r="164" spans="1:3" ht="11.25">
      <c r="A164" s="46" t="s">
        <v>710</v>
      </c>
      <c r="B164" s="46" t="s">
        <v>717</v>
      </c>
      <c r="C164" s="46" t="s">
        <v>718</v>
      </c>
    </row>
    <row r="165" spans="1:3" ht="11.25">
      <c r="A165" s="46" t="s">
        <v>710</v>
      </c>
      <c r="B165" s="46" t="s">
        <v>1249</v>
      </c>
      <c r="C165" s="46" t="s">
        <v>1250</v>
      </c>
    </row>
    <row r="166" spans="1:3" ht="11.25">
      <c r="A166" s="46" t="s">
        <v>710</v>
      </c>
      <c r="B166" s="46" t="s">
        <v>1251</v>
      </c>
      <c r="C166" s="46" t="s">
        <v>1252</v>
      </c>
    </row>
    <row r="167" spans="1:3" ht="11.25">
      <c r="A167" s="46" t="s">
        <v>710</v>
      </c>
      <c r="B167" s="46" t="s">
        <v>721</v>
      </c>
      <c r="C167" s="46" t="s">
        <v>722</v>
      </c>
    </row>
    <row r="168" spans="1:3" ht="11.25">
      <c r="A168" s="46" t="s">
        <v>710</v>
      </c>
      <c r="B168" s="46" t="s">
        <v>710</v>
      </c>
      <c r="C168" s="46" t="s">
        <v>711</v>
      </c>
    </row>
    <row r="169" spans="1:3" ht="11.25">
      <c r="A169" s="46" t="s">
        <v>710</v>
      </c>
      <c r="B169" s="46" t="s">
        <v>1253</v>
      </c>
      <c r="C169" s="46" t="s">
        <v>1254</v>
      </c>
    </row>
    <row r="170" spans="1:3" ht="11.25">
      <c r="A170" s="46" t="s">
        <v>710</v>
      </c>
      <c r="B170" s="46" t="s">
        <v>1255</v>
      </c>
      <c r="C170" s="46" t="s">
        <v>1256</v>
      </c>
    </row>
    <row r="171" spans="1:3" ht="11.25">
      <c r="A171" s="46" t="s">
        <v>710</v>
      </c>
      <c r="B171" s="46" t="s">
        <v>1257</v>
      </c>
      <c r="C171" s="46" t="s">
        <v>1258</v>
      </c>
    </row>
    <row r="172" spans="1:3" ht="11.25">
      <c r="A172" s="46" t="s">
        <v>710</v>
      </c>
      <c r="B172" s="46" t="s">
        <v>1259</v>
      </c>
      <c r="C172" s="46" t="s">
        <v>1260</v>
      </c>
    </row>
    <row r="173" spans="1:3" ht="11.25">
      <c r="A173" s="46" t="s">
        <v>710</v>
      </c>
      <c r="B173" s="46" t="s">
        <v>1261</v>
      </c>
      <c r="C173" s="46" t="s">
        <v>1262</v>
      </c>
    </row>
    <row r="174" spans="1:3" ht="11.25">
      <c r="A174" s="46" t="s">
        <v>710</v>
      </c>
      <c r="B174" s="46" t="s">
        <v>727</v>
      </c>
      <c r="C174" s="46" t="s">
        <v>728</v>
      </c>
    </row>
    <row r="175" spans="1:3" ht="11.25">
      <c r="A175" s="46" t="s">
        <v>710</v>
      </c>
      <c r="B175" s="46" t="s">
        <v>731</v>
      </c>
      <c r="C175" s="46" t="s">
        <v>732</v>
      </c>
    </row>
    <row r="176" spans="1:3" ht="11.25">
      <c r="A176" s="46" t="s">
        <v>710</v>
      </c>
      <c r="B176" s="46" t="s">
        <v>1263</v>
      </c>
      <c r="C176" s="46" t="s">
        <v>1264</v>
      </c>
    </row>
    <row r="177" spans="1:3" ht="11.25">
      <c r="A177" s="46" t="s">
        <v>710</v>
      </c>
      <c r="B177" s="46" t="s">
        <v>1265</v>
      </c>
      <c r="C177" s="46" t="s">
        <v>1266</v>
      </c>
    </row>
    <row r="178" spans="1:3" ht="11.25">
      <c r="A178" s="46" t="s">
        <v>710</v>
      </c>
      <c r="B178" s="46" t="s">
        <v>1267</v>
      </c>
      <c r="C178" s="46" t="s">
        <v>1268</v>
      </c>
    </row>
    <row r="179" spans="1:3" ht="11.25">
      <c r="A179" s="46" t="s">
        <v>710</v>
      </c>
      <c r="B179" s="46" t="s">
        <v>1269</v>
      </c>
      <c r="C179" s="46" t="s">
        <v>1270</v>
      </c>
    </row>
    <row r="180" spans="1:3" ht="11.25">
      <c r="A180" s="46" t="s">
        <v>710</v>
      </c>
      <c r="B180" s="46" t="s">
        <v>1271</v>
      </c>
      <c r="C180" s="46" t="s">
        <v>1272</v>
      </c>
    </row>
    <row r="181" spans="1:3" ht="11.25">
      <c r="A181" s="46" t="s">
        <v>710</v>
      </c>
      <c r="B181" s="46" t="s">
        <v>1273</v>
      </c>
      <c r="C181" s="46" t="s">
        <v>1274</v>
      </c>
    </row>
    <row r="182" spans="1:3" ht="11.25">
      <c r="A182" s="46" t="s">
        <v>741</v>
      </c>
      <c r="B182" s="46" t="s">
        <v>1275</v>
      </c>
      <c r="C182" s="46" t="s">
        <v>1276</v>
      </c>
    </row>
    <row r="183" spans="1:3" ht="11.25">
      <c r="A183" s="46" t="s">
        <v>741</v>
      </c>
      <c r="B183" s="46" t="s">
        <v>1277</v>
      </c>
      <c r="C183" s="46" t="s">
        <v>1278</v>
      </c>
    </row>
    <row r="184" spans="1:3" ht="11.25">
      <c r="A184" s="46" t="s">
        <v>741</v>
      </c>
      <c r="B184" s="46" t="s">
        <v>741</v>
      </c>
      <c r="C184" s="46" t="s">
        <v>742</v>
      </c>
    </row>
    <row r="185" spans="1:3" ht="11.25">
      <c r="A185" s="46" t="s">
        <v>741</v>
      </c>
      <c r="B185" s="46" t="s">
        <v>743</v>
      </c>
      <c r="C185" s="46" t="s">
        <v>744</v>
      </c>
    </row>
    <row r="186" spans="1:3" ht="11.25">
      <c r="A186" s="46" t="s">
        <v>741</v>
      </c>
      <c r="B186" s="46" t="s">
        <v>1279</v>
      </c>
      <c r="C186" s="46" t="s">
        <v>1280</v>
      </c>
    </row>
    <row r="187" spans="1:3" ht="11.25">
      <c r="A187" s="46" t="s">
        <v>747</v>
      </c>
      <c r="B187" s="46" t="s">
        <v>1281</v>
      </c>
      <c r="C187" s="46" t="s">
        <v>1282</v>
      </c>
    </row>
    <row r="188" spans="1:3" ht="11.25">
      <c r="A188" s="46" t="s">
        <v>747</v>
      </c>
      <c r="B188" s="46" t="s">
        <v>749</v>
      </c>
      <c r="C188" s="46" t="s">
        <v>750</v>
      </c>
    </row>
    <row r="189" spans="1:3" ht="11.25">
      <c r="A189" s="46" t="s">
        <v>747</v>
      </c>
      <c r="B189" s="46" t="s">
        <v>747</v>
      </c>
      <c r="C189" s="46" t="s">
        <v>748</v>
      </c>
    </row>
    <row r="190" spans="1:3" ht="11.25">
      <c r="A190" s="46" t="s">
        <v>747</v>
      </c>
      <c r="B190" s="46" t="s">
        <v>753</v>
      </c>
      <c r="C190" s="46" t="s">
        <v>754</v>
      </c>
    </row>
    <row r="191" spans="1:3" ht="11.25">
      <c r="A191" s="46" t="s">
        <v>747</v>
      </c>
      <c r="B191" s="46" t="s">
        <v>1283</v>
      </c>
      <c r="C191" s="46" t="s">
        <v>1284</v>
      </c>
    </row>
    <row r="192" spans="1:3" ht="11.25">
      <c r="A192" s="46" t="s">
        <v>747</v>
      </c>
      <c r="B192" s="46" t="s">
        <v>759</v>
      </c>
      <c r="C192" s="46" t="s">
        <v>760</v>
      </c>
    </row>
    <row r="193" spans="1:3" ht="11.25">
      <c r="A193" s="46" t="s">
        <v>747</v>
      </c>
      <c r="B193" s="46" t="s">
        <v>981</v>
      </c>
      <c r="C193" s="46" t="s">
        <v>1285</v>
      </c>
    </row>
    <row r="194" spans="1:3" ht="11.25">
      <c r="A194" s="46" t="s">
        <v>747</v>
      </c>
      <c r="B194" s="46" t="s">
        <v>767</v>
      </c>
      <c r="C194" s="46" t="s">
        <v>768</v>
      </c>
    </row>
    <row r="195" spans="1:3" ht="11.25">
      <c r="A195" s="46" t="s">
        <v>747</v>
      </c>
      <c r="B195" s="46" t="s">
        <v>771</v>
      </c>
      <c r="C195" s="46" t="s">
        <v>772</v>
      </c>
    </row>
    <row r="196" spans="1:3" ht="11.25">
      <c r="A196" s="46" t="s">
        <v>775</v>
      </c>
      <c r="B196" s="46" t="s">
        <v>1286</v>
      </c>
      <c r="C196" s="46" t="s">
        <v>1287</v>
      </c>
    </row>
    <row r="197" spans="1:3" ht="11.25">
      <c r="A197" s="46" t="s">
        <v>775</v>
      </c>
      <c r="B197" s="46" t="s">
        <v>1288</v>
      </c>
      <c r="C197" s="46" t="s">
        <v>1289</v>
      </c>
    </row>
    <row r="198" spans="1:3" ht="11.25">
      <c r="A198" s="46" t="s">
        <v>775</v>
      </c>
      <c r="B198" s="46" t="s">
        <v>1290</v>
      </c>
      <c r="C198" s="46" t="s">
        <v>1291</v>
      </c>
    </row>
    <row r="199" spans="1:3" ht="11.25">
      <c r="A199" s="46" t="s">
        <v>775</v>
      </c>
      <c r="B199" s="46" t="s">
        <v>1292</v>
      </c>
      <c r="C199" s="46" t="s">
        <v>1293</v>
      </c>
    </row>
    <row r="200" spans="1:3" ht="11.25">
      <c r="A200" s="46" t="s">
        <v>775</v>
      </c>
      <c r="B200" s="46" t="s">
        <v>1294</v>
      </c>
      <c r="C200" s="46" t="s">
        <v>1295</v>
      </c>
    </row>
    <row r="201" spans="1:3" ht="11.25">
      <c r="A201" s="46" t="s">
        <v>775</v>
      </c>
      <c r="B201" s="46" t="s">
        <v>1296</v>
      </c>
      <c r="C201" s="46" t="s">
        <v>1297</v>
      </c>
    </row>
    <row r="202" spans="1:3" ht="11.25">
      <c r="A202" s="46" t="s">
        <v>775</v>
      </c>
      <c r="B202" s="46" t="s">
        <v>1298</v>
      </c>
      <c r="C202" s="46" t="s">
        <v>1299</v>
      </c>
    </row>
    <row r="203" spans="1:3" ht="11.25">
      <c r="A203" s="46" t="s">
        <v>775</v>
      </c>
      <c r="B203" s="46" t="s">
        <v>1300</v>
      </c>
      <c r="C203" s="46" t="s">
        <v>1301</v>
      </c>
    </row>
    <row r="204" spans="1:3" ht="11.25">
      <c r="A204" s="46" t="s">
        <v>775</v>
      </c>
      <c r="B204" s="46" t="s">
        <v>775</v>
      </c>
      <c r="C204" s="46" t="s">
        <v>776</v>
      </c>
    </row>
    <row r="205" spans="1:3" ht="11.25">
      <c r="A205" s="46" t="s">
        <v>775</v>
      </c>
      <c r="B205" s="46" t="s">
        <v>449</v>
      </c>
      <c r="C205" s="46" t="s">
        <v>777</v>
      </c>
    </row>
    <row r="206" spans="1:3" ht="11.25">
      <c r="A206" s="46" t="s">
        <v>775</v>
      </c>
      <c r="B206" s="46" t="s">
        <v>1070</v>
      </c>
      <c r="C206" s="46" t="s">
        <v>1302</v>
      </c>
    </row>
    <row r="207" spans="1:3" ht="11.25">
      <c r="A207" s="46" t="s">
        <v>775</v>
      </c>
      <c r="B207" s="46" t="s">
        <v>1303</v>
      </c>
      <c r="C207" s="46" t="s">
        <v>1304</v>
      </c>
    </row>
    <row r="208" spans="1:3" ht="11.25">
      <c r="A208" s="46" t="s">
        <v>775</v>
      </c>
      <c r="B208" s="46" t="s">
        <v>1305</v>
      </c>
      <c r="C208" s="46" t="s">
        <v>1306</v>
      </c>
    </row>
    <row r="209" spans="1:3" ht="11.25">
      <c r="A209" s="46" t="s">
        <v>775</v>
      </c>
      <c r="B209" s="46" t="s">
        <v>1307</v>
      </c>
      <c r="C209" s="46" t="s">
        <v>1308</v>
      </c>
    </row>
    <row r="210" spans="1:3" ht="11.25">
      <c r="A210" s="46" t="s">
        <v>1309</v>
      </c>
      <c r="B210" s="46" t="s">
        <v>1311</v>
      </c>
      <c r="C210" s="46" t="s">
        <v>1312</v>
      </c>
    </row>
    <row r="211" spans="1:3" ht="11.25">
      <c r="A211" s="46" t="s">
        <v>1309</v>
      </c>
      <c r="B211" s="46" t="s">
        <v>1313</v>
      </c>
      <c r="C211" s="46" t="s">
        <v>1314</v>
      </c>
    </row>
    <row r="212" spans="1:3" ht="11.25">
      <c r="A212" s="46" t="s">
        <v>1309</v>
      </c>
      <c r="B212" s="46" t="s">
        <v>1315</v>
      </c>
      <c r="C212" s="46" t="s">
        <v>1316</v>
      </c>
    </row>
    <row r="213" spans="1:3" ht="11.25">
      <c r="A213" s="46" t="s">
        <v>1309</v>
      </c>
      <c r="B213" s="46" t="s">
        <v>1317</v>
      </c>
      <c r="C213" s="46" t="s">
        <v>1318</v>
      </c>
    </row>
    <row r="214" spans="1:3" ht="11.25">
      <c r="A214" s="46" t="s">
        <v>1309</v>
      </c>
      <c r="B214" s="46" t="s">
        <v>1309</v>
      </c>
      <c r="C214" s="46" t="s">
        <v>1310</v>
      </c>
    </row>
    <row r="215" spans="1:3" ht="11.25">
      <c r="A215" s="46" t="s">
        <v>1309</v>
      </c>
      <c r="B215" s="46" t="s">
        <v>1319</v>
      </c>
      <c r="C215" s="46" t="s">
        <v>1320</v>
      </c>
    </row>
    <row r="216" spans="1:3" ht="11.25">
      <c r="A216" s="46" t="s">
        <v>781</v>
      </c>
      <c r="B216" s="46" t="s">
        <v>1321</v>
      </c>
      <c r="C216" s="46" t="s">
        <v>1322</v>
      </c>
    </row>
    <row r="217" spans="1:3" ht="11.25">
      <c r="A217" s="46" t="s">
        <v>781</v>
      </c>
      <c r="B217" s="46" t="s">
        <v>1323</v>
      </c>
      <c r="C217" s="46" t="s">
        <v>1324</v>
      </c>
    </row>
    <row r="218" spans="1:3" ht="11.25">
      <c r="A218" s="46" t="s">
        <v>781</v>
      </c>
      <c r="B218" s="46" t="s">
        <v>1106</v>
      </c>
      <c r="C218" s="46" t="s">
        <v>1325</v>
      </c>
    </row>
    <row r="219" spans="1:3" ht="11.25">
      <c r="A219" s="46" t="s">
        <v>781</v>
      </c>
      <c r="B219" s="46" t="s">
        <v>1326</v>
      </c>
      <c r="C219" s="46" t="s">
        <v>1327</v>
      </c>
    </row>
    <row r="220" spans="1:3" ht="11.25">
      <c r="A220" s="46" t="s">
        <v>781</v>
      </c>
      <c r="B220" s="46" t="s">
        <v>1328</v>
      </c>
      <c r="C220" s="46" t="s">
        <v>1329</v>
      </c>
    </row>
    <row r="221" spans="1:3" ht="11.25">
      <c r="A221" s="46" t="s">
        <v>781</v>
      </c>
      <c r="B221" s="46" t="s">
        <v>1330</v>
      </c>
      <c r="C221" s="46" t="s">
        <v>1331</v>
      </c>
    </row>
    <row r="222" spans="1:3" ht="11.25">
      <c r="A222" s="46" t="s">
        <v>781</v>
      </c>
      <c r="B222" s="46" t="s">
        <v>781</v>
      </c>
      <c r="C222" s="46" t="s">
        <v>782</v>
      </c>
    </row>
    <row r="223" spans="1:3" ht="11.25">
      <c r="A223" s="46" t="s">
        <v>781</v>
      </c>
      <c r="B223" s="46" t="s">
        <v>783</v>
      </c>
      <c r="C223" s="46" t="s">
        <v>784</v>
      </c>
    </row>
    <row r="224" spans="1:3" ht="11.25">
      <c r="A224" s="46" t="s">
        <v>781</v>
      </c>
      <c r="B224" s="46" t="s">
        <v>1332</v>
      </c>
      <c r="C224" s="46" t="s">
        <v>1333</v>
      </c>
    </row>
    <row r="225" spans="1:3" ht="11.25">
      <c r="A225" s="46" t="s">
        <v>781</v>
      </c>
      <c r="B225" s="46" t="s">
        <v>1334</v>
      </c>
      <c r="C225" s="46" t="s">
        <v>1335</v>
      </c>
    </row>
    <row r="226" spans="1:3" ht="11.25">
      <c r="A226" s="46" t="s">
        <v>788</v>
      </c>
      <c r="B226" s="46" t="s">
        <v>1173</v>
      </c>
      <c r="C226" s="46" t="s">
        <v>1336</v>
      </c>
    </row>
    <row r="227" spans="1:3" ht="11.25">
      <c r="A227" s="46" t="s">
        <v>788</v>
      </c>
      <c r="B227" s="46" t="s">
        <v>478</v>
      </c>
      <c r="C227" s="46" t="s">
        <v>1337</v>
      </c>
    </row>
    <row r="228" spans="1:3" ht="11.25">
      <c r="A228" s="46" t="s">
        <v>788</v>
      </c>
      <c r="B228" s="46" t="s">
        <v>1128</v>
      </c>
      <c r="C228" s="46" t="s">
        <v>1338</v>
      </c>
    </row>
    <row r="229" spans="1:3" ht="11.25">
      <c r="A229" s="46" t="s">
        <v>788</v>
      </c>
      <c r="B229" s="46" t="s">
        <v>1339</v>
      </c>
      <c r="C229" s="46" t="s">
        <v>1340</v>
      </c>
    </row>
    <row r="230" spans="1:3" ht="11.25">
      <c r="A230" s="46" t="s">
        <v>788</v>
      </c>
      <c r="B230" s="46" t="s">
        <v>1341</v>
      </c>
      <c r="C230" s="46" t="s">
        <v>1342</v>
      </c>
    </row>
    <row r="231" spans="1:3" ht="11.25">
      <c r="A231" s="46" t="s">
        <v>788</v>
      </c>
      <c r="B231" s="46" t="s">
        <v>788</v>
      </c>
      <c r="C231" s="46" t="s">
        <v>789</v>
      </c>
    </row>
    <row r="232" spans="1:3" ht="11.25">
      <c r="A232" s="46" t="s">
        <v>788</v>
      </c>
      <c r="B232" s="46" t="s">
        <v>790</v>
      </c>
      <c r="C232" s="46" t="s">
        <v>791</v>
      </c>
    </row>
    <row r="233" spans="1:3" ht="11.25">
      <c r="A233" s="46" t="s">
        <v>788</v>
      </c>
      <c r="B233" s="46" t="s">
        <v>795</v>
      </c>
      <c r="C233" s="46" t="s">
        <v>796</v>
      </c>
    </row>
    <row r="234" spans="1:3" ht="11.25">
      <c r="A234" s="46" t="s">
        <v>788</v>
      </c>
      <c r="B234" s="46" t="s">
        <v>799</v>
      </c>
      <c r="C234" s="46" t="s">
        <v>800</v>
      </c>
    </row>
    <row r="235" spans="1:3" ht="11.25">
      <c r="A235" s="46" t="s">
        <v>803</v>
      </c>
      <c r="B235" s="46" t="s">
        <v>1343</v>
      </c>
      <c r="C235" s="46" t="s">
        <v>1344</v>
      </c>
    </row>
    <row r="236" spans="1:3" ht="11.25">
      <c r="A236" s="46" t="s">
        <v>803</v>
      </c>
      <c r="B236" s="46" t="s">
        <v>1345</v>
      </c>
      <c r="C236" s="46" t="s">
        <v>1346</v>
      </c>
    </row>
    <row r="237" spans="1:3" ht="11.25">
      <c r="A237" s="46" t="s">
        <v>803</v>
      </c>
      <c r="B237" s="46" t="s">
        <v>803</v>
      </c>
      <c r="C237" s="46" t="s">
        <v>804</v>
      </c>
    </row>
    <row r="238" spans="1:3" ht="11.25">
      <c r="A238" s="46" t="s">
        <v>803</v>
      </c>
      <c r="B238" s="46" t="s">
        <v>805</v>
      </c>
      <c r="C238" s="46" t="s">
        <v>806</v>
      </c>
    </row>
    <row r="239" spans="1:3" ht="11.25">
      <c r="A239" s="46" t="s">
        <v>803</v>
      </c>
      <c r="B239" s="46" t="s">
        <v>421</v>
      </c>
      <c r="C239" s="46" t="s">
        <v>813</v>
      </c>
    </row>
    <row r="240" spans="1:3" ht="11.25">
      <c r="A240" s="46" t="s">
        <v>803</v>
      </c>
      <c r="B240" s="46" t="s">
        <v>1347</v>
      </c>
      <c r="C240" s="46" t="s">
        <v>1348</v>
      </c>
    </row>
    <row r="241" spans="1:3" ht="11.25">
      <c r="A241" s="46" t="s">
        <v>816</v>
      </c>
      <c r="B241" s="46" t="s">
        <v>816</v>
      </c>
      <c r="C241" s="46" t="s">
        <v>817</v>
      </c>
    </row>
    <row r="242" spans="1:3" ht="11.25">
      <c r="A242" s="46" t="s">
        <v>843</v>
      </c>
      <c r="B242" s="46" t="s">
        <v>845</v>
      </c>
      <c r="C242" s="46" t="s">
        <v>846</v>
      </c>
    </row>
    <row r="243" spans="1:3" ht="11.25">
      <c r="A243" s="46" t="s">
        <v>843</v>
      </c>
      <c r="B243" s="46" t="s">
        <v>852</v>
      </c>
      <c r="C243" s="46" t="s">
        <v>853</v>
      </c>
    </row>
    <row r="244" spans="1:3" ht="11.25">
      <c r="A244" s="46" t="s">
        <v>843</v>
      </c>
      <c r="B244" s="46" t="s">
        <v>858</v>
      </c>
      <c r="C244" s="46" t="s">
        <v>859</v>
      </c>
    </row>
    <row r="245" spans="1:3" ht="11.25">
      <c r="A245" s="46" t="s">
        <v>843</v>
      </c>
      <c r="B245" s="46" t="s">
        <v>862</v>
      </c>
      <c r="C245" s="46" t="s">
        <v>863</v>
      </c>
    </row>
    <row r="246" spans="1:3" ht="11.25">
      <c r="A246" s="46" t="s">
        <v>843</v>
      </c>
      <c r="B246" s="46" t="s">
        <v>866</v>
      </c>
      <c r="C246" s="46" t="s">
        <v>867</v>
      </c>
    </row>
    <row r="247" spans="1:3" ht="11.25">
      <c r="A247" s="46" t="s">
        <v>843</v>
      </c>
      <c r="B247" s="46" t="s">
        <v>1349</v>
      </c>
      <c r="C247" s="46" t="s">
        <v>1350</v>
      </c>
    </row>
    <row r="248" spans="1:3" ht="11.25">
      <c r="A248" s="46" t="s">
        <v>843</v>
      </c>
      <c r="B248" s="46" t="s">
        <v>1351</v>
      </c>
      <c r="C248" s="46" t="s">
        <v>1352</v>
      </c>
    </row>
    <row r="249" spans="1:3" ht="11.25">
      <c r="A249" s="46" t="s">
        <v>843</v>
      </c>
      <c r="B249" s="46" t="s">
        <v>1353</v>
      </c>
      <c r="C249" s="46" t="s">
        <v>1354</v>
      </c>
    </row>
    <row r="250" spans="1:3" ht="11.25">
      <c r="A250" s="46" t="s">
        <v>843</v>
      </c>
      <c r="B250" s="46" t="s">
        <v>869</v>
      </c>
      <c r="C250" s="46" t="s">
        <v>870</v>
      </c>
    </row>
    <row r="251" spans="1:3" ht="11.25">
      <c r="A251" s="46" t="s">
        <v>843</v>
      </c>
      <c r="B251" s="46" t="s">
        <v>1355</v>
      </c>
      <c r="C251" s="46" t="s">
        <v>1356</v>
      </c>
    </row>
    <row r="252" spans="1:3" ht="11.25">
      <c r="A252" s="46" t="s">
        <v>843</v>
      </c>
      <c r="B252" s="46" t="s">
        <v>873</v>
      </c>
      <c r="C252" s="46" t="s">
        <v>874</v>
      </c>
    </row>
    <row r="253" spans="1:3" ht="11.25">
      <c r="A253" s="46" t="s">
        <v>843</v>
      </c>
      <c r="B253" s="46" t="s">
        <v>843</v>
      </c>
      <c r="C253" s="46" t="s">
        <v>844</v>
      </c>
    </row>
    <row r="254" spans="1:3" ht="11.25">
      <c r="A254" s="46" t="s">
        <v>843</v>
      </c>
      <c r="B254" s="46" t="s">
        <v>877</v>
      </c>
      <c r="C254" s="46" t="s">
        <v>878</v>
      </c>
    </row>
    <row r="255" spans="1:3" ht="11.25">
      <c r="A255" s="46" t="s">
        <v>843</v>
      </c>
      <c r="B255" s="46" t="s">
        <v>433</v>
      </c>
      <c r="C255" s="46" t="s">
        <v>1357</v>
      </c>
    </row>
    <row r="256" spans="1:3" ht="11.25">
      <c r="A256" s="46" t="s">
        <v>843</v>
      </c>
      <c r="B256" s="46" t="s">
        <v>1358</v>
      </c>
      <c r="C256" s="46" t="s">
        <v>1359</v>
      </c>
    </row>
    <row r="257" spans="1:3" ht="11.25">
      <c r="A257" s="46" t="s">
        <v>843</v>
      </c>
      <c r="B257" s="46" t="s">
        <v>883</v>
      </c>
      <c r="C257" s="46" t="s">
        <v>884</v>
      </c>
    </row>
    <row r="258" spans="1:3" ht="11.25">
      <c r="A258" s="46" t="s">
        <v>843</v>
      </c>
      <c r="B258" s="46" t="s">
        <v>889</v>
      </c>
      <c r="C258" s="46" t="s">
        <v>890</v>
      </c>
    </row>
    <row r="259" spans="1:3" ht="11.25">
      <c r="A259" s="46" t="s">
        <v>843</v>
      </c>
      <c r="B259" s="46" t="s">
        <v>1360</v>
      </c>
      <c r="C259" s="46" t="s">
        <v>1361</v>
      </c>
    </row>
    <row r="260" spans="1:3" ht="11.25">
      <c r="A260" s="46" t="s">
        <v>843</v>
      </c>
      <c r="B260" s="46" t="s">
        <v>1362</v>
      </c>
      <c r="C260" s="46" t="s">
        <v>1363</v>
      </c>
    </row>
    <row r="261" spans="1:3" ht="11.25">
      <c r="A261" s="46" t="s">
        <v>843</v>
      </c>
      <c r="B261" s="46" t="s">
        <v>895</v>
      </c>
      <c r="C261" s="46" t="s">
        <v>896</v>
      </c>
    </row>
    <row r="262" spans="1:3" ht="11.25">
      <c r="A262" s="46" t="s">
        <v>843</v>
      </c>
      <c r="B262" s="46" t="s">
        <v>1364</v>
      </c>
      <c r="C262" s="46" t="s">
        <v>1365</v>
      </c>
    </row>
    <row r="263" spans="1:3" ht="11.25">
      <c r="A263" s="46" t="s">
        <v>899</v>
      </c>
      <c r="B263" s="46" t="s">
        <v>901</v>
      </c>
      <c r="C263" s="46" t="s">
        <v>902</v>
      </c>
    </row>
    <row r="264" spans="1:3" ht="11.25">
      <c r="A264" s="46" t="s">
        <v>899</v>
      </c>
      <c r="B264" s="46" t="s">
        <v>899</v>
      </c>
      <c r="C264" s="46" t="s">
        <v>900</v>
      </c>
    </row>
    <row r="265" spans="1:3" ht="11.25">
      <c r="A265" s="46" t="s">
        <v>908</v>
      </c>
      <c r="B265" s="46" t="s">
        <v>1366</v>
      </c>
      <c r="C265" s="46" t="s">
        <v>1367</v>
      </c>
    </row>
    <row r="266" spans="1:3" ht="11.25">
      <c r="A266" s="46" t="s">
        <v>908</v>
      </c>
      <c r="B266" s="46" t="s">
        <v>1368</v>
      </c>
      <c r="C266" s="46" t="s">
        <v>1369</v>
      </c>
    </row>
    <row r="267" spans="1:3" ht="11.25">
      <c r="A267" s="46" t="s">
        <v>908</v>
      </c>
      <c r="B267" s="46" t="s">
        <v>1370</v>
      </c>
      <c r="C267" s="46" t="s">
        <v>1371</v>
      </c>
    </row>
    <row r="268" spans="1:3" ht="11.25">
      <c r="A268" s="46" t="s">
        <v>908</v>
      </c>
      <c r="B268" s="46" t="s">
        <v>908</v>
      </c>
      <c r="C268" s="46" t="s">
        <v>909</v>
      </c>
    </row>
    <row r="269" spans="1:3" ht="11.25">
      <c r="A269" s="46" t="s">
        <v>908</v>
      </c>
      <c r="B269" s="46" t="s">
        <v>910</v>
      </c>
      <c r="C269" s="46" t="s">
        <v>911</v>
      </c>
    </row>
    <row r="270" spans="1:3" ht="11.25">
      <c r="A270" s="46" t="s">
        <v>914</v>
      </c>
      <c r="B270" s="46" t="s">
        <v>914</v>
      </c>
      <c r="C270" s="46" t="s">
        <v>915</v>
      </c>
    </row>
    <row r="271" spans="1:3" ht="11.25">
      <c r="A271" s="46" t="s">
        <v>918</v>
      </c>
      <c r="B271" s="46" t="s">
        <v>1372</v>
      </c>
      <c r="C271" s="46" t="s">
        <v>1373</v>
      </c>
    </row>
    <row r="272" spans="1:3" ht="11.25">
      <c r="A272" s="46" t="s">
        <v>918</v>
      </c>
      <c r="B272" s="46" t="s">
        <v>1374</v>
      </c>
      <c r="C272" s="46" t="s">
        <v>1375</v>
      </c>
    </row>
    <row r="273" spans="1:3" ht="11.25">
      <c r="A273" s="46" t="s">
        <v>918</v>
      </c>
      <c r="B273" s="46" t="s">
        <v>1376</v>
      </c>
      <c r="C273" s="46" t="s">
        <v>1377</v>
      </c>
    </row>
    <row r="274" spans="1:3" ht="11.25">
      <c r="A274" s="46" t="s">
        <v>918</v>
      </c>
      <c r="B274" s="46" t="s">
        <v>1378</v>
      </c>
      <c r="C274" s="46" t="s">
        <v>1379</v>
      </c>
    </row>
    <row r="275" spans="1:3" ht="11.25">
      <c r="A275" s="46" t="s">
        <v>918</v>
      </c>
      <c r="B275" s="46" t="s">
        <v>920</v>
      </c>
      <c r="C275" s="46" t="s">
        <v>921</v>
      </c>
    </row>
    <row r="276" spans="1:3" ht="11.25">
      <c r="A276" s="46" t="s">
        <v>918</v>
      </c>
      <c r="B276" s="46" t="s">
        <v>918</v>
      </c>
      <c r="C276" s="46" t="s">
        <v>919</v>
      </c>
    </row>
    <row r="277" spans="1:3" ht="11.25">
      <c r="A277" s="46" t="s">
        <v>918</v>
      </c>
      <c r="B277" s="46" t="s">
        <v>924</v>
      </c>
      <c r="C277" s="46" t="s">
        <v>925</v>
      </c>
    </row>
    <row r="278" spans="1:3" ht="11.25">
      <c r="A278" s="46" t="s">
        <v>918</v>
      </c>
      <c r="B278" s="46" t="s">
        <v>1380</v>
      </c>
      <c r="C278" s="46" t="s">
        <v>1381</v>
      </c>
    </row>
    <row r="279" spans="1:3" ht="11.25">
      <c r="A279" s="46" t="s">
        <v>928</v>
      </c>
      <c r="B279" s="46" t="s">
        <v>1382</v>
      </c>
      <c r="C279" s="46" t="s">
        <v>1383</v>
      </c>
    </row>
    <row r="280" spans="1:3" ht="11.25">
      <c r="A280" s="46" t="s">
        <v>928</v>
      </c>
      <c r="B280" s="46" t="s">
        <v>1384</v>
      </c>
      <c r="C280" s="46" t="s">
        <v>1385</v>
      </c>
    </row>
    <row r="281" spans="1:3" ht="11.25">
      <c r="A281" s="46" t="s">
        <v>928</v>
      </c>
      <c r="B281" s="46" t="s">
        <v>1386</v>
      </c>
      <c r="C281" s="46" t="s">
        <v>1387</v>
      </c>
    </row>
    <row r="282" spans="1:3" ht="11.25">
      <c r="A282" s="46" t="s">
        <v>928</v>
      </c>
      <c r="B282" s="46" t="s">
        <v>928</v>
      </c>
      <c r="C282" s="46" t="s">
        <v>929</v>
      </c>
    </row>
    <row r="283" spans="1:3" ht="11.25">
      <c r="A283" s="46" t="s">
        <v>928</v>
      </c>
      <c r="B283" s="46" t="s">
        <v>930</v>
      </c>
      <c r="C283" s="46" t="s">
        <v>931</v>
      </c>
    </row>
    <row r="284" spans="1:3" ht="11.25">
      <c r="A284" s="46" t="s">
        <v>928</v>
      </c>
      <c r="B284" s="46" t="s">
        <v>1388</v>
      </c>
      <c r="C284" s="46" t="s">
        <v>1389</v>
      </c>
    </row>
    <row r="285" spans="1:3" ht="11.25">
      <c r="A285" s="46" t="s">
        <v>934</v>
      </c>
      <c r="B285" s="46" t="s">
        <v>1390</v>
      </c>
      <c r="C285" s="46" t="s">
        <v>1391</v>
      </c>
    </row>
    <row r="286" spans="1:3" ht="11.25">
      <c r="A286" s="46" t="s">
        <v>934</v>
      </c>
      <c r="B286" s="46" t="s">
        <v>1392</v>
      </c>
      <c r="C286" s="46" t="s">
        <v>1393</v>
      </c>
    </row>
    <row r="287" spans="1:3" ht="11.25">
      <c r="A287" s="46" t="s">
        <v>934</v>
      </c>
      <c r="B287" s="46" t="s">
        <v>1394</v>
      </c>
      <c r="C287" s="46" t="s">
        <v>1395</v>
      </c>
    </row>
    <row r="288" spans="1:3" ht="11.25">
      <c r="A288" s="46" t="s">
        <v>934</v>
      </c>
      <c r="B288" s="46" t="s">
        <v>1396</v>
      </c>
      <c r="C288" s="46" t="s">
        <v>1397</v>
      </c>
    </row>
    <row r="289" spans="1:3" ht="11.25">
      <c r="A289" s="46" t="s">
        <v>934</v>
      </c>
      <c r="B289" s="46" t="s">
        <v>1398</v>
      </c>
      <c r="C289" s="46" t="s">
        <v>1399</v>
      </c>
    </row>
    <row r="290" spans="1:3" ht="11.25">
      <c r="A290" s="46" t="s">
        <v>934</v>
      </c>
      <c r="B290" s="46" t="s">
        <v>934</v>
      </c>
      <c r="C290" s="46" t="s">
        <v>935</v>
      </c>
    </row>
    <row r="291" spans="1:3" ht="11.25">
      <c r="A291" s="46" t="s">
        <v>934</v>
      </c>
      <c r="B291" s="46" t="s">
        <v>936</v>
      </c>
      <c r="C291" s="46" t="s">
        <v>937</v>
      </c>
    </row>
    <row r="292" spans="1:3" ht="11.25">
      <c r="A292" s="46" t="s">
        <v>934</v>
      </c>
      <c r="B292" s="46" t="s">
        <v>1400</v>
      </c>
      <c r="C292" s="46" t="s">
        <v>1401</v>
      </c>
    </row>
    <row r="293" spans="1:3" ht="11.25">
      <c r="A293" s="46" t="s">
        <v>940</v>
      </c>
      <c r="B293" s="46" t="s">
        <v>1402</v>
      </c>
      <c r="C293" s="46" t="s">
        <v>1403</v>
      </c>
    </row>
    <row r="294" spans="1:3" ht="11.25">
      <c r="A294" s="46" t="s">
        <v>940</v>
      </c>
      <c r="B294" s="46" t="s">
        <v>1404</v>
      </c>
      <c r="C294" s="46" t="s">
        <v>1405</v>
      </c>
    </row>
    <row r="295" spans="1:3" ht="11.25">
      <c r="A295" s="46" t="s">
        <v>940</v>
      </c>
      <c r="B295" s="46" t="s">
        <v>942</v>
      </c>
      <c r="C295" s="46" t="s">
        <v>943</v>
      </c>
    </row>
    <row r="296" spans="1:3" ht="11.25">
      <c r="A296" s="46" t="s">
        <v>940</v>
      </c>
      <c r="B296" s="46" t="s">
        <v>1406</v>
      </c>
      <c r="C296" s="46" t="s">
        <v>1407</v>
      </c>
    </row>
    <row r="297" spans="1:3" ht="11.25">
      <c r="A297" s="46" t="s">
        <v>940</v>
      </c>
      <c r="B297" s="46" t="s">
        <v>1408</v>
      </c>
      <c r="C297" s="46" t="s">
        <v>1409</v>
      </c>
    </row>
    <row r="298" spans="1:3" ht="11.25">
      <c r="A298" s="46" t="s">
        <v>940</v>
      </c>
      <c r="B298" s="46" t="s">
        <v>940</v>
      </c>
      <c r="C298" s="46" t="s">
        <v>941</v>
      </c>
    </row>
    <row r="299" spans="1:3" ht="11.25">
      <c r="A299" s="46" t="s">
        <v>940</v>
      </c>
      <c r="B299" s="46" t="s">
        <v>946</v>
      </c>
      <c r="C299" s="46" t="s">
        <v>947</v>
      </c>
    </row>
    <row r="300" spans="1:3" ht="11.25">
      <c r="A300" s="46" t="s">
        <v>951</v>
      </c>
      <c r="B300" s="46" t="s">
        <v>953</v>
      </c>
      <c r="C300" s="46" t="s">
        <v>954</v>
      </c>
    </row>
    <row r="301" spans="1:3" ht="11.25">
      <c r="A301" s="46" t="s">
        <v>951</v>
      </c>
      <c r="B301" s="46" t="s">
        <v>958</v>
      </c>
      <c r="C301" s="46" t="s">
        <v>959</v>
      </c>
    </row>
    <row r="302" spans="1:3" ht="11.25">
      <c r="A302" s="46" t="s">
        <v>951</v>
      </c>
      <c r="B302" s="46" t="s">
        <v>962</v>
      </c>
      <c r="C302" s="46" t="s">
        <v>963</v>
      </c>
    </row>
    <row r="303" spans="1:3" ht="11.25">
      <c r="A303" s="46" t="s">
        <v>951</v>
      </c>
      <c r="B303" s="46" t="s">
        <v>966</v>
      </c>
      <c r="C303" s="46" t="s">
        <v>967</v>
      </c>
    </row>
    <row r="304" spans="1:3" ht="11.25">
      <c r="A304" s="46" t="s">
        <v>951</v>
      </c>
      <c r="B304" s="46" t="s">
        <v>1410</v>
      </c>
      <c r="C304" s="46" t="s">
        <v>1411</v>
      </c>
    </row>
    <row r="305" spans="1:3" ht="11.25">
      <c r="A305" s="46" t="s">
        <v>951</v>
      </c>
      <c r="B305" s="46" t="s">
        <v>970</v>
      </c>
      <c r="C305" s="46" t="s">
        <v>971</v>
      </c>
    </row>
    <row r="306" spans="1:3" ht="11.25">
      <c r="A306" s="46" t="s">
        <v>951</v>
      </c>
      <c r="B306" s="46" t="s">
        <v>432</v>
      </c>
      <c r="C306" s="46" t="s">
        <v>1412</v>
      </c>
    </row>
    <row r="307" spans="1:3" ht="11.25">
      <c r="A307" s="46" t="s">
        <v>951</v>
      </c>
      <c r="B307" s="46" t="s">
        <v>759</v>
      </c>
      <c r="C307" s="46" t="s">
        <v>974</v>
      </c>
    </row>
    <row r="308" spans="1:3" ht="11.25">
      <c r="A308" s="46" t="s">
        <v>951</v>
      </c>
      <c r="B308" s="46" t="s">
        <v>977</v>
      </c>
      <c r="C308" s="46" t="s">
        <v>978</v>
      </c>
    </row>
    <row r="309" spans="1:3" ht="11.25">
      <c r="A309" s="46" t="s">
        <v>951</v>
      </c>
      <c r="B309" s="46" t="s">
        <v>951</v>
      </c>
      <c r="C309" s="46" t="s">
        <v>952</v>
      </c>
    </row>
    <row r="310" spans="1:3" ht="11.25">
      <c r="A310" s="46" t="s">
        <v>951</v>
      </c>
      <c r="B310" s="46" t="s">
        <v>981</v>
      </c>
      <c r="C310" s="46" t="s">
        <v>982</v>
      </c>
    </row>
    <row r="311" spans="1:3" ht="11.25">
      <c r="A311" s="46" t="s">
        <v>984</v>
      </c>
      <c r="B311" s="46" t="s">
        <v>1413</v>
      </c>
      <c r="C311" s="46" t="s">
        <v>1414</v>
      </c>
    </row>
    <row r="312" spans="1:3" ht="11.25">
      <c r="A312" s="46" t="s">
        <v>984</v>
      </c>
      <c r="B312" s="46" t="s">
        <v>1415</v>
      </c>
      <c r="C312" s="46" t="s">
        <v>1416</v>
      </c>
    </row>
    <row r="313" spans="1:3" ht="11.25">
      <c r="A313" s="46" t="s">
        <v>984</v>
      </c>
      <c r="B313" s="46" t="s">
        <v>984</v>
      </c>
      <c r="C313" s="46" t="s">
        <v>985</v>
      </c>
    </row>
    <row r="314" spans="1:3" ht="11.25">
      <c r="A314" s="46" t="s">
        <v>984</v>
      </c>
      <c r="B314" s="46" t="s">
        <v>986</v>
      </c>
      <c r="C314" s="46" t="s">
        <v>987</v>
      </c>
    </row>
    <row r="315" spans="1:3" ht="11.25">
      <c r="A315" s="46" t="s">
        <v>984</v>
      </c>
      <c r="B315" s="46" t="s">
        <v>1417</v>
      </c>
      <c r="C315" s="46" t="s">
        <v>1418</v>
      </c>
    </row>
    <row r="316" spans="1:3" ht="11.25">
      <c r="A316" s="46" t="s">
        <v>991</v>
      </c>
      <c r="B316" s="46" t="s">
        <v>1419</v>
      </c>
      <c r="C316" s="46" t="s">
        <v>1420</v>
      </c>
    </row>
    <row r="317" spans="1:3" ht="11.25">
      <c r="A317" s="46" t="s">
        <v>991</v>
      </c>
      <c r="B317" s="46" t="s">
        <v>1421</v>
      </c>
      <c r="C317" s="46" t="s">
        <v>1422</v>
      </c>
    </row>
    <row r="318" spans="1:3" ht="11.25">
      <c r="A318" s="46" t="s">
        <v>991</v>
      </c>
      <c r="B318" s="46" t="s">
        <v>1423</v>
      </c>
      <c r="C318" s="46" t="s">
        <v>1424</v>
      </c>
    </row>
    <row r="319" spans="1:3" ht="11.25">
      <c r="A319" s="46" t="s">
        <v>991</v>
      </c>
      <c r="B319" s="46" t="s">
        <v>1425</v>
      </c>
      <c r="C319" s="46" t="s">
        <v>1426</v>
      </c>
    </row>
    <row r="320" spans="1:3" ht="11.25">
      <c r="A320" s="46" t="s">
        <v>991</v>
      </c>
      <c r="B320" s="46" t="s">
        <v>1427</v>
      </c>
      <c r="C320" s="46" t="s">
        <v>1428</v>
      </c>
    </row>
    <row r="321" spans="1:3" ht="11.25">
      <c r="A321" s="46" t="s">
        <v>991</v>
      </c>
      <c r="B321" s="46" t="s">
        <v>993</v>
      </c>
      <c r="C321" s="46" t="s">
        <v>994</v>
      </c>
    </row>
    <row r="322" spans="1:3" ht="11.25">
      <c r="A322" s="46" t="s">
        <v>991</v>
      </c>
      <c r="B322" s="46" t="s">
        <v>1429</v>
      </c>
      <c r="C322" s="46" t="s">
        <v>1430</v>
      </c>
    </row>
    <row r="323" spans="1:3" ht="11.25">
      <c r="A323" s="46" t="s">
        <v>991</v>
      </c>
      <c r="B323" s="46" t="s">
        <v>1431</v>
      </c>
      <c r="C323" s="46" t="s">
        <v>1432</v>
      </c>
    </row>
    <row r="324" spans="1:3" ht="11.25">
      <c r="A324" s="46" t="s">
        <v>991</v>
      </c>
      <c r="B324" s="46" t="s">
        <v>1433</v>
      </c>
      <c r="C324" s="46" t="s">
        <v>1434</v>
      </c>
    </row>
    <row r="325" spans="1:3" ht="11.25">
      <c r="A325" s="46" t="s">
        <v>991</v>
      </c>
      <c r="B325" s="46" t="s">
        <v>991</v>
      </c>
      <c r="C325" s="46" t="s">
        <v>992</v>
      </c>
    </row>
    <row r="326" spans="1:3" ht="11.25">
      <c r="A326" s="46" t="s">
        <v>991</v>
      </c>
      <c r="B326" s="46" t="s">
        <v>1435</v>
      </c>
      <c r="C326" s="46" t="s">
        <v>1436</v>
      </c>
    </row>
    <row r="327" spans="1:3" ht="11.25">
      <c r="A327" s="46" t="s">
        <v>997</v>
      </c>
      <c r="B327" s="46" t="s">
        <v>1437</v>
      </c>
      <c r="C327" s="46" t="s">
        <v>1438</v>
      </c>
    </row>
    <row r="328" spans="1:3" ht="11.25">
      <c r="A328" s="46" t="s">
        <v>997</v>
      </c>
      <c r="B328" s="46" t="s">
        <v>1439</v>
      </c>
      <c r="C328" s="46" t="s">
        <v>1440</v>
      </c>
    </row>
    <row r="329" spans="1:3" ht="11.25">
      <c r="A329" s="46" t="s">
        <v>997</v>
      </c>
      <c r="B329" s="46" t="s">
        <v>1441</v>
      </c>
      <c r="C329" s="46" t="s">
        <v>1442</v>
      </c>
    </row>
    <row r="330" spans="1:3" ht="11.25">
      <c r="A330" s="46" t="s">
        <v>997</v>
      </c>
      <c r="B330" s="46" t="s">
        <v>1443</v>
      </c>
      <c r="C330" s="46" t="s">
        <v>1444</v>
      </c>
    </row>
    <row r="331" spans="1:3" ht="11.25">
      <c r="A331" s="46" t="s">
        <v>997</v>
      </c>
      <c r="B331" s="46" t="s">
        <v>1445</v>
      </c>
      <c r="C331" s="46" t="s">
        <v>1446</v>
      </c>
    </row>
    <row r="332" spans="1:3" ht="11.25">
      <c r="A332" s="46" t="s">
        <v>997</v>
      </c>
      <c r="B332" s="46" t="s">
        <v>1447</v>
      </c>
      <c r="C332" s="46" t="s">
        <v>1448</v>
      </c>
    </row>
    <row r="333" spans="1:3" ht="11.25">
      <c r="A333" s="46" t="s">
        <v>997</v>
      </c>
      <c r="B333" s="46" t="s">
        <v>421</v>
      </c>
      <c r="C333" s="46" t="s">
        <v>1449</v>
      </c>
    </row>
    <row r="334" spans="1:3" ht="11.25">
      <c r="A334" s="46" t="s">
        <v>997</v>
      </c>
      <c r="B334" s="46" t="s">
        <v>1450</v>
      </c>
      <c r="C334" s="46" t="s">
        <v>1451</v>
      </c>
    </row>
    <row r="335" spans="1:3" ht="11.25">
      <c r="A335" s="46" t="s">
        <v>997</v>
      </c>
      <c r="B335" s="46" t="s">
        <v>1452</v>
      </c>
      <c r="C335" s="46" t="s">
        <v>1453</v>
      </c>
    </row>
    <row r="336" spans="1:3" ht="11.25">
      <c r="A336" s="46" t="s">
        <v>997</v>
      </c>
      <c r="B336" s="46" t="s">
        <v>1454</v>
      </c>
      <c r="C336" s="46" t="s">
        <v>1455</v>
      </c>
    </row>
    <row r="337" spans="1:3" ht="11.25">
      <c r="A337" s="46" t="s">
        <v>997</v>
      </c>
      <c r="B337" s="46" t="s">
        <v>1456</v>
      </c>
      <c r="C337" s="46" t="s">
        <v>1457</v>
      </c>
    </row>
    <row r="338" spans="1:3" ht="11.25">
      <c r="A338" s="46" t="s">
        <v>997</v>
      </c>
      <c r="B338" s="46" t="s">
        <v>1458</v>
      </c>
      <c r="C338" s="46" t="s">
        <v>1459</v>
      </c>
    </row>
    <row r="339" spans="1:3" ht="11.25">
      <c r="A339" s="46" t="s">
        <v>997</v>
      </c>
      <c r="B339" s="46" t="s">
        <v>1460</v>
      </c>
      <c r="C339" s="46" t="s">
        <v>1461</v>
      </c>
    </row>
    <row r="340" spans="1:3" ht="11.25">
      <c r="A340" s="46" t="s">
        <v>997</v>
      </c>
      <c r="B340" s="46" t="s">
        <v>1462</v>
      </c>
      <c r="C340" s="46" t="s">
        <v>1463</v>
      </c>
    </row>
    <row r="341" spans="1:3" ht="11.25">
      <c r="A341" s="46" t="s">
        <v>997</v>
      </c>
      <c r="B341" s="46" t="s">
        <v>997</v>
      </c>
      <c r="C341" s="46" t="s">
        <v>998</v>
      </c>
    </row>
    <row r="342" spans="1:3" ht="11.25">
      <c r="A342" s="46" t="s">
        <v>997</v>
      </c>
      <c r="B342" s="46" t="s">
        <v>999</v>
      </c>
      <c r="C342" s="46" t="s">
        <v>1000</v>
      </c>
    </row>
    <row r="343" spans="1:3" ht="11.25">
      <c r="A343" s="46" t="s">
        <v>1004</v>
      </c>
      <c r="B343" s="46" t="s">
        <v>1464</v>
      </c>
      <c r="C343" s="46" t="s">
        <v>1465</v>
      </c>
    </row>
    <row r="344" spans="1:3" ht="11.25">
      <c r="A344" s="46" t="s">
        <v>1004</v>
      </c>
      <c r="B344" s="46" t="s">
        <v>1466</v>
      </c>
      <c r="C344" s="46" t="s">
        <v>1467</v>
      </c>
    </row>
    <row r="345" spans="1:3" ht="11.25">
      <c r="A345" s="46" t="s">
        <v>1004</v>
      </c>
      <c r="B345" s="46" t="s">
        <v>1468</v>
      </c>
      <c r="C345" s="46" t="s">
        <v>1469</v>
      </c>
    </row>
    <row r="346" spans="1:3" ht="11.25">
      <c r="A346" s="46" t="s">
        <v>1004</v>
      </c>
      <c r="B346" s="46" t="s">
        <v>1470</v>
      </c>
      <c r="C346" s="46" t="s">
        <v>1471</v>
      </c>
    </row>
    <row r="347" spans="1:3" ht="11.25">
      <c r="A347" s="46" t="s">
        <v>1004</v>
      </c>
      <c r="B347" s="46" t="s">
        <v>1472</v>
      </c>
      <c r="C347" s="46" t="s">
        <v>1473</v>
      </c>
    </row>
    <row r="348" spans="1:3" ht="11.25">
      <c r="A348" s="46" t="s">
        <v>1004</v>
      </c>
      <c r="B348" s="46" t="s">
        <v>1474</v>
      </c>
      <c r="C348" s="46" t="s">
        <v>1475</v>
      </c>
    </row>
    <row r="349" spans="1:3" ht="11.25">
      <c r="A349" s="46" t="s">
        <v>1004</v>
      </c>
      <c r="B349" s="46" t="s">
        <v>1006</v>
      </c>
      <c r="C349" s="46" t="s">
        <v>1007</v>
      </c>
    </row>
    <row r="350" spans="1:3" ht="11.25">
      <c r="A350" s="46" t="s">
        <v>1004</v>
      </c>
      <c r="B350" s="46" t="s">
        <v>1010</v>
      </c>
      <c r="C350" s="46" t="s">
        <v>1011</v>
      </c>
    </row>
    <row r="351" spans="1:3" ht="11.25">
      <c r="A351" s="46" t="s">
        <v>1004</v>
      </c>
      <c r="B351" s="46" t="s">
        <v>1004</v>
      </c>
      <c r="C351" s="46" t="s">
        <v>1005</v>
      </c>
    </row>
    <row r="352" spans="1:3" ht="11.25">
      <c r="A352" s="46" t="s">
        <v>1476</v>
      </c>
      <c r="B352" s="46" t="s">
        <v>1478</v>
      </c>
      <c r="C352" s="46" t="s">
        <v>1479</v>
      </c>
    </row>
    <row r="353" spans="1:3" ht="11.25">
      <c r="A353" s="46" t="s">
        <v>1476</v>
      </c>
      <c r="B353" s="46" t="s">
        <v>1480</v>
      </c>
      <c r="C353" s="46" t="s">
        <v>1481</v>
      </c>
    </row>
    <row r="354" spans="1:3" ht="11.25">
      <c r="A354" s="46" t="s">
        <v>1476</v>
      </c>
      <c r="B354" s="46" t="s">
        <v>1476</v>
      </c>
      <c r="C354" s="46" t="s">
        <v>1477</v>
      </c>
    </row>
    <row r="355" spans="1:3" ht="11.25">
      <c r="A355" s="46" t="s">
        <v>1476</v>
      </c>
      <c r="B355" s="46" t="s">
        <v>1482</v>
      </c>
      <c r="C355" s="46" t="s">
        <v>1483</v>
      </c>
    </row>
    <row r="356" spans="1:3" ht="11.25">
      <c r="A356" s="46" t="s">
        <v>1014</v>
      </c>
      <c r="B356" s="46" t="s">
        <v>1484</v>
      </c>
      <c r="C356" s="46" t="s">
        <v>1485</v>
      </c>
    </row>
    <row r="357" spans="1:3" ht="11.25">
      <c r="A357" s="46" t="s">
        <v>1014</v>
      </c>
      <c r="B357" s="46" t="s">
        <v>1486</v>
      </c>
      <c r="C357" s="46" t="s">
        <v>1487</v>
      </c>
    </row>
    <row r="358" spans="1:3" ht="11.25">
      <c r="A358" s="46" t="s">
        <v>1014</v>
      </c>
      <c r="B358" s="46" t="s">
        <v>1488</v>
      </c>
      <c r="C358" s="46" t="s">
        <v>1489</v>
      </c>
    </row>
    <row r="359" spans="1:3" ht="11.25">
      <c r="A359" s="46" t="s">
        <v>1014</v>
      </c>
      <c r="B359" s="46" t="s">
        <v>1016</v>
      </c>
      <c r="C359" s="46" t="s">
        <v>1017</v>
      </c>
    </row>
    <row r="360" spans="1:3" ht="11.25">
      <c r="A360" s="46" t="s">
        <v>1014</v>
      </c>
      <c r="B360" s="46" t="s">
        <v>1014</v>
      </c>
      <c r="C360" s="46" t="s">
        <v>1015</v>
      </c>
    </row>
    <row r="361" spans="1:3" ht="11.25">
      <c r="A361" s="46" t="s">
        <v>1014</v>
      </c>
      <c r="B361" s="46" t="s">
        <v>1020</v>
      </c>
      <c r="C361" s="46" t="s">
        <v>1021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1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ButtonClick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R58"/>
  <sheetViews>
    <sheetView showGridLines="0" zoomScalePageLayoutView="0" workbookViewId="0" topLeftCell="C2">
      <selection activeCell="G35" sqref="G35"/>
    </sheetView>
  </sheetViews>
  <sheetFormatPr defaultColWidth="9.140625" defaultRowHeight="11.25"/>
  <cols>
    <col min="1" max="1" width="17.57421875" style="86" hidden="1" customWidth="1"/>
    <col min="2" max="2" width="17.57421875" style="87" hidden="1" customWidth="1"/>
    <col min="3" max="3" width="3.28125" style="151" customWidth="1"/>
    <col min="4" max="4" width="13.00390625" style="151" customWidth="1"/>
    <col min="5" max="6" width="30.8515625" style="151" customWidth="1"/>
    <col min="7" max="7" width="45.7109375" style="151" customWidth="1"/>
    <col min="8" max="8" width="14.28125" style="151" customWidth="1"/>
    <col min="9" max="16384" width="9.140625" style="151" customWidth="1"/>
  </cols>
  <sheetData>
    <row r="1" spans="1:2" s="88" customFormat="1" ht="35.25" customHeight="1" hidden="1">
      <c r="A1" s="86" t="str">
        <f>region_name</f>
        <v>Пермский край</v>
      </c>
      <c r="B1" s="87">
        <f>IF(god="","Не определено",god)</f>
        <v>2014</v>
      </c>
    </row>
    <row r="2" spans="1:7" s="88" customFormat="1" ht="11.25" customHeight="1">
      <c r="A2" s="86" t="str">
        <f>IF(org="","Не определено",org)</f>
        <v>ЗАО "Курорт "Усть-Качка"</v>
      </c>
      <c r="B2" s="87" t="str">
        <f>IF(inn="","Не определено",inn)</f>
        <v>5948001710</v>
      </c>
      <c r="G2" s="89"/>
    </row>
    <row r="3" spans="3:9" ht="12.75" customHeight="1">
      <c r="C3" s="88"/>
      <c r="D3" s="147"/>
      <c r="E3" s="148"/>
      <c r="F3" s="149"/>
      <c r="G3" s="290" t="s">
        <v>392</v>
      </c>
      <c r="H3" s="290"/>
      <c r="I3" s="150"/>
    </row>
    <row r="4" spans="1:9" ht="30" customHeight="1" thickBot="1">
      <c r="A4" s="86" t="str">
        <f>IF(fil="","Не определено",fil)</f>
        <v>Не определено</v>
      </c>
      <c r="B4" s="87" t="str">
        <f>IF(kpp="","Не определено",kpp)</f>
        <v>594801001</v>
      </c>
      <c r="C4" s="88"/>
      <c r="D4" s="293" t="s">
        <v>383</v>
      </c>
      <c r="E4" s="294"/>
      <c r="F4" s="294"/>
      <c r="G4" s="294"/>
      <c r="H4" s="295"/>
      <c r="I4" s="150"/>
    </row>
    <row r="5" spans="3:9" ht="11.25">
      <c r="C5" s="88"/>
      <c r="D5" s="149"/>
      <c r="E5" s="149"/>
      <c r="F5" s="149"/>
      <c r="G5" s="152"/>
      <c r="H5" s="149"/>
      <c r="I5" s="150"/>
    </row>
    <row r="6" spans="3:9" ht="16.5" customHeight="1">
      <c r="C6" s="88"/>
      <c r="D6" s="196"/>
      <c r="E6" s="197"/>
      <c r="F6" s="197"/>
      <c r="G6" s="198"/>
      <c r="H6" s="202"/>
      <c r="I6" s="150"/>
    </row>
    <row r="7" spans="1:9" ht="26.25" customHeight="1" thickBot="1">
      <c r="A7" s="91"/>
      <c r="C7" s="88"/>
      <c r="D7" s="193"/>
      <c r="E7" s="291" t="s">
        <v>244</v>
      </c>
      <c r="F7" s="292"/>
      <c r="G7" s="178" t="str">
        <f>IF(region_name="""",,region_name)</f>
        <v>Пермский край</v>
      </c>
      <c r="H7" s="203"/>
      <c r="I7" s="150"/>
    </row>
    <row r="8" spans="1:9" ht="12" customHeight="1">
      <c r="A8" s="91"/>
      <c r="C8" s="88"/>
      <c r="D8" s="193"/>
      <c r="E8" s="153"/>
      <c r="F8" s="153"/>
      <c r="G8" s="153"/>
      <c r="H8" s="203"/>
      <c r="I8" s="150"/>
    </row>
    <row r="9" spans="1:9" s="155" customFormat="1" ht="27" customHeight="1">
      <c r="A9" s="86"/>
      <c r="B9" s="87"/>
      <c r="C9" s="88"/>
      <c r="D9" s="194"/>
      <c r="E9" s="284" t="s">
        <v>391</v>
      </c>
      <c r="F9" s="284"/>
      <c r="G9" s="284"/>
      <c r="H9" s="204"/>
      <c r="I9" s="154"/>
    </row>
    <row r="10" spans="3:9" ht="26.25" customHeight="1" thickBot="1">
      <c r="C10" s="88"/>
      <c r="D10" s="194"/>
      <c r="E10" s="287" t="s">
        <v>247</v>
      </c>
      <c r="F10" s="288"/>
      <c r="G10" s="179" t="s">
        <v>1523</v>
      </c>
      <c r="H10" s="203"/>
      <c r="I10" s="150"/>
    </row>
    <row r="11" spans="1:9" s="155" customFormat="1" ht="11.25">
      <c r="A11" s="86" t="s">
        <v>248</v>
      </c>
      <c r="B11" s="87" t="s">
        <v>14</v>
      </c>
      <c r="C11" s="88"/>
      <c r="D11" s="194"/>
      <c r="E11" s="93"/>
      <c r="F11" s="148"/>
      <c r="G11" s="156"/>
      <c r="H11" s="205"/>
      <c r="I11" s="154"/>
    </row>
    <row r="12" spans="1:9" ht="25.5" customHeight="1">
      <c r="A12" s="86">
        <v>66</v>
      </c>
      <c r="C12" s="88"/>
      <c r="D12" s="194"/>
      <c r="E12" s="282" t="s">
        <v>273</v>
      </c>
      <c r="F12" s="283"/>
      <c r="G12" s="180">
        <v>2014</v>
      </c>
      <c r="H12" s="203"/>
      <c r="I12" s="150"/>
    </row>
    <row r="13" spans="3:9" ht="25.5" customHeight="1" thickBot="1">
      <c r="C13" s="88"/>
      <c r="D13" s="194"/>
      <c r="E13" s="287" t="s">
        <v>384</v>
      </c>
      <c r="F13" s="288"/>
      <c r="G13" s="181" t="s">
        <v>387</v>
      </c>
      <c r="H13" s="206"/>
      <c r="I13" s="150"/>
    </row>
    <row r="14" spans="3:9" ht="15" customHeight="1">
      <c r="C14" s="88"/>
      <c r="D14" s="194"/>
      <c r="E14" s="94"/>
      <c r="F14" s="148"/>
      <c r="G14" s="152"/>
      <c r="H14" s="207"/>
      <c r="I14" s="150"/>
    </row>
    <row r="15" spans="3:9" ht="26.25" customHeight="1" thickBot="1">
      <c r="C15" s="88"/>
      <c r="D15" s="194"/>
      <c r="E15" s="287" t="s">
        <v>514</v>
      </c>
      <c r="F15" s="288"/>
      <c r="G15" s="179" t="s">
        <v>12</v>
      </c>
      <c r="H15" s="207"/>
      <c r="I15" s="150"/>
    </row>
    <row r="16" spans="3:9" ht="18.75" customHeight="1">
      <c r="C16" s="88"/>
      <c r="D16" s="194"/>
      <c r="E16" s="94"/>
      <c r="F16" s="94"/>
      <c r="G16" s="94"/>
      <c r="H16" s="207"/>
      <c r="I16" s="150"/>
    </row>
    <row r="17" spans="3:9" ht="33" customHeight="1">
      <c r="C17" s="88"/>
      <c r="D17" s="194"/>
      <c r="E17" s="289" t="s">
        <v>1025</v>
      </c>
      <c r="F17" s="289"/>
      <c r="G17" s="147"/>
      <c r="H17" s="208"/>
      <c r="I17" s="150"/>
    </row>
    <row r="18" spans="3:9" ht="26.25" customHeight="1">
      <c r="C18" s="88"/>
      <c r="D18" s="194"/>
      <c r="E18" s="285" t="s">
        <v>1512</v>
      </c>
      <c r="F18" s="286"/>
      <c r="G18" s="182" t="s">
        <v>891</v>
      </c>
      <c r="H18" s="203"/>
      <c r="I18" s="150"/>
    </row>
    <row r="19" spans="3:9" ht="34.5" customHeight="1" hidden="1">
      <c r="C19" s="88"/>
      <c r="D19" s="194"/>
      <c r="E19" s="280" t="s">
        <v>249</v>
      </c>
      <c r="F19" s="281"/>
      <c r="G19" s="183"/>
      <c r="H19" s="208"/>
      <c r="I19" s="150"/>
    </row>
    <row r="20" spans="3:9" ht="26.25" customHeight="1">
      <c r="C20" s="88"/>
      <c r="D20" s="194"/>
      <c r="E20" s="280" t="s">
        <v>1515</v>
      </c>
      <c r="F20" s="281"/>
      <c r="G20" s="184" t="s">
        <v>892</v>
      </c>
      <c r="H20" s="208"/>
      <c r="I20" s="150"/>
    </row>
    <row r="21" spans="3:9" ht="26.25" customHeight="1">
      <c r="C21" s="88"/>
      <c r="D21" s="194"/>
      <c r="E21" s="280" t="s">
        <v>1516</v>
      </c>
      <c r="F21" s="281"/>
      <c r="G21" s="184" t="s">
        <v>849</v>
      </c>
      <c r="H21" s="208"/>
      <c r="I21" s="150"/>
    </row>
    <row r="22" spans="3:9" ht="26.25" customHeight="1" thickBot="1">
      <c r="C22" s="88"/>
      <c r="D22" s="194"/>
      <c r="E22" s="301" t="s">
        <v>250</v>
      </c>
      <c r="F22" s="302"/>
      <c r="G22" s="185" t="s">
        <v>368</v>
      </c>
      <c r="H22" s="208"/>
      <c r="I22" s="150"/>
    </row>
    <row r="23" spans="3:9" ht="18.75" customHeight="1">
      <c r="C23" s="88"/>
      <c r="D23" s="194"/>
      <c r="E23" s="94"/>
      <c r="F23" s="94"/>
      <c r="G23" s="94"/>
      <c r="H23" s="208"/>
      <c r="I23" s="150"/>
    </row>
    <row r="24" spans="3:9" ht="38.25" customHeight="1">
      <c r="C24" s="88"/>
      <c r="D24" s="194"/>
      <c r="E24" s="298" t="s">
        <v>1517</v>
      </c>
      <c r="F24" s="298"/>
      <c r="G24" s="147"/>
      <c r="H24" s="208"/>
      <c r="I24" s="150"/>
    </row>
    <row r="25" spans="3:9" ht="45">
      <c r="C25" s="88"/>
      <c r="D25" s="194"/>
      <c r="E25" s="122" t="s">
        <v>1513</v>
      </c>
      <c r="F25" s="299" t="s">
        <v>1514</v>
      </c>
      <c r="G25" s="300"/>
      <c r="H25" s="208"/>
      <c r="I25" s="150"/>
    </row>
    <row r="26" spans="3:9" ht="18.75" customHeight="1">
      <c r="C26" s="88"/>
      <c r="D26" s="194"/>
      <c r="E26" s="189" t="s">
        <v>251</v>
      </c>
      <c r="F26" s="186" t="s">
        <v>274</v>
      </c>
      <c r="G26" s="157" t="s">
        <v>13</v>
      </c>
      <c r="H26" s="208"/>
      <c r="I26" s="150"/>
    </row>
    <row r="27" spans="3:9" ht="15" customHeight="1">
      <c r="C27" s="279"/>
      <c r="D27" s="194"/>
      <c r="E27" s="296" t="s">
        <v>843</v>
      </c>
      <c r="F27" s="191" t="s">
        <v>889</v>
      </c>
      <c r="G27" s="190" t="s">
        <v>890</v>
      </c>
      <c r="H27" s="208"/>
      <c r="I27" s="150"/>
    </row>
    <row r="28" spans="3:9" ht="15" customHeight="1">
      <c r="C28" s="279"/>
      <c r="D28" s="194"/>
      <c r="E28" s="297"/>
      <c r="F28" s="192" t="s">
        <v>400</v>
      </c>
      <c r="G28" s="161"/>
      <c r="H28" s="208"/>
      <c r="I28" s="150"/>
    </row>
    <row r="29" spans="3:9" ht="12" thickBot="1">
      <c r="C29" s="279"/>
      <c r="D29" s="194"/>
      <c r="E29" s="167" t="s">
        <v>399</v>
      </c>
      <c r="F29" s="162"/>
      <c r="G29" s="163"/>
      <c r="H29" s="203"/>
      <c r="I29" s="150"/>
    </row>
    <row r="30" spans="1:9" ht="21" customHeight="1">
      <c r="A30" s="95" t="s">
        <v>254</v>
      </c>
      <c r="B30" s="87" t="s">
        <v>255</v>
      </c>
      <c r="C30" s="88"/>
      <c r="D30" s="194"/>
      <c r="E30" s="94"/>
      <c r="F30" s="149"/>
      <c r="G30" s="158"/>
      <c r="H30" s="208"/>
      <c r="I30" s="150"/>
    </row>
    <row r="31" spans="1:9" ht="26.25" customHeight="1">
      <c r="A31" s="95" t="s">
        <v>258</v>
      </c>
      <c r="B31" s="87" t="s">
        <v>259</v>
      </c>
      <c r="C31" s="88"/>
      <c r="D31" s="193"/>
      <c r="E31" s="303" t="s">
        <v>252</v>
      </c>
      <c r="F31" s="299"/>
      <c r="G31" s="265" t="s">
        <v>1518</v>
      </c>
      <c r="H31" s="209"/>
      <c r="I31" s="150"/>
    </row>
    <row r="32" spans="1:9" ht="26.25" customHeight="1">
      <c r="A32" s="95" t="s">
        <v>260</v>
      </c>
      <c r="B32" s="87" t="s">
        <v>261</v>
      </c>
      <c r="C32" s="88"/>
      <c r="D32" s="193"/>
      <c r="E32" s="303" t="s">
        <v>253</v>
      </c>
      <c r="F32" s="299"/>
      <c r="G32" s="265" t="s">
        <v>1518</v>
      </c>
      <c r="H32" s="209"/>
      <c r="I32" s="150"/>
    </row>
    <row r="33" spans="1:9" ht="26.25" customHeight="1">
      <c r="A33" s="95" t="s">
        <v>262</v>
      </c>
      <c r="B33" s="87" t="s">
        <v>263</v>
      </c>
      <c r="C33" s="88"/>
      <c r="D33" s="193"/>
      <c r="E33" s="303" t="s">
        <v>256</v>
      </c>
      <c r="F33" s="186" t="s">
        <v>257</v>
      </c>
      <c r="G33" s="265" t="s">
        <v>1529</v>
      </c>
      <c r="H33" s="209"/>
      <c r="I33" s="150"/>
    </row>
    <row r="34" spans="1:9" ht="26.25" customHeight="1">
      <c r="A34" s="95" t="s">
        <v>264</v>
      </c>
      <c r="B34" s="96" t="s">
        <v>265</v>
      </c>
      <c r="C34" s="88"/>
      <c r="D34" s="193"/>
      <c r="E34" s="303"/>
      <c r="F34" s="186" t="s">
        <v>515</v>
      </c>
      <c r="G34" s="265" t="s">
        <v>1519</v>
      </c>
      <c r="H34" s="209"/>
      <c r="I34" s="150"/>
    </row>
    <row r="35" spans="1:9" ht="26.25" customHeight="1">
      <c r="A35" s="95" t="s">
        <v>266</v>
      </c>
      <c r="B35" s="96" t="s">
        <v>267</v>
      </c>
      <c r="C35" s="88"/>
      <c r="D35" s="193"/>
      <c r="E35" s="303" t="s">
        <v>15</v>
      </c>
      <c r="F35" s="186" t="s">
        <v>257</v>
      </c>
      <c r="G35" s="265" t="s">
        <v>1525</v>
      </c>
      <c r="H35" s="209"/>
      <c r="I35" s="150"/>
    </row>
    <row r="36" spans="1:9" ht="26.25" customHeight="1">
      <c r="A36" s="95" t="s">
        <v>268</v>
      </c>
      <c r="B36" s="96" t="s">
        <v>269</v>
      </c>
      <c r="C36" s="88"/>
      <c r="D36" s="193"/>
      <c r="E36" s="303"/>
      <c r="F36" s="186" t="s">
        <v>515</v>
      </c>
      <c r="G36" s="265" t="s">
        <v>1520</v>
      </c>
      <c r="H36" s="209"/>
      <c r="I36" s="150"/>
    </row>
    <row r="37" spans="1:9" ht="26.25" customHeight="1">
      <c r="A37" s="95" t="s">
        <v>270</v>
      </c>
      <c r="B37" s="96" t="s">
        <v>271</v>
      </c>
      <c r="C37" s="88"/>
      <c r="D37" s="195"/>
      <c r="E37" s="282" t="s">
        <v>224</v>
      </c>
      <c r="F37" s="187" t="s">
        <v>257</v>
      </c>
      <c r="G37" s="265" t="s">
        <v>1526</v>
      </c>
      <c r="H37" s="210"/>
      <c r="I37" s="150"/>
    </row>
    <row r="38" spans="3:9" ht="26.25" customHeight="1">
      <c r="C38" s="88"/>
      <c r="D38" s="195"/>
      <c r="E38" s="282"/>
      <c r="F38" s="187" t="s">
        <v>225</v>
      </c>
      <c r="G38" s="265" t="s">
        <v>1527</v>
      </c>
      <c r="H38" s="210"/>
      <c r="I38" s="150"/>
    </row>
    <row r="39" spans="3:9" ht="26.25" customHeight="1">
      <c r="C39" s="88"/>
      <c r="D39" s="195"/>
      <c r="E39" s="282"/>
      <c r="F39" s="187" t="s">
        <v>515</v>
      </c>
      <c r="G39" s="265" t="s">
        <v>1528</v>
      </c>
      <c r="H39" s="210"/>
      <c r="I39" s="150"/>
    </row>
    <row r="40" spans="3:9" ht="26.25" customHeight="1" thickBot="1">
      <c r="C40" s="88"/>
      <c r="D40" s="195"/>
      <c r="E40" s="287"/>
      <c r="F40" s="188" t="s">
        <v>41</v>
      </c>
      <c r="G40" s="266" t="s">
        <v>1521</v>
      </c>
      <c r="H40" s="210"/>
      <c r="I40" s="150"/>
    </row>
    <row r="41" spans="3:9" ht="12" thickBot="1">
      <c r="C41" s="88"/>
      <c r="D41" s="199"/>
      <c r="E41" s="200"/>
      <c r="F41" s="200"/>
      <c r="G41" s="201"/>
      <c r="H41" s="211"/>
      <c r="I41" s="150"/>
    </row>
    <row r="42" spans="3:7" ht="11.25">
      <c r="C42" s="88"/>
      <c r="G42" s="159"/>
    </row>
    <row r="51" spans="1:18" ht="11.25">
      <c r="A51" s="151"/>
      <c r="B51" s="151"/>
      <c r="R51" s="160"/>
    </row>
    <row r="52" spans="1:18" ht="11.25">
      <c r="A52" s="151"/>
      <c r="B52" s="151"/>
      <c r="R52" s="160"/>
    </row>
    <row r="53" spans="1:18" ht="11.25">
      <c r="A53" s="151"/>
      <c r="B53" s="151"/>
      <c r="R53" s="160"/>
    </row>
    <row r="54" spans="1:18" ht="11.25">
      <c r="A54" s="151"/>
      <c r="B54" s="151"/>
      <c r="R54" s="160"/>
    </row>
    <row r="55" spans="1:18" ht="11.25">
      <c r="A55" s="151"/>
      <c r="B55" s="151"/>
      <c r="R55" s="160"/>
    </row>
    <row r="56" spans="1:18" ht="11.25">
      <c r="A56" s="151"/>
      <c r="B56" s="151"/>
      <c r="R56" s="160"/>
    </row>
    <row r="57" spans="1:18" ht="11.25">
      <c r="A57" s="151"/>
      <c r="B57" s="151"/>
      <c r="R57" s="160"/>
    </row>
    <row r="58" spans="1:18" ht="11.25">
      <c r="A58" s="151"/>
      <c r="B58" s="151"/>
      <c r="R58" s="160"/>
    </row>
  </sheetData>
  <sheetProtection password="FA9C" sheet="1" objects="1" scenarios="1" formatColumns="0" formatRows="0"/>
  <mergeCells count="23">
    <mergeCell ref="E37:E40"/>
    <mergeCell ref="E31:F31"/>
    <mergeCell ref="E33:E34"/>
    <mergeCell ref="E32:F32"/>
    <mergeCell ref="E35:E36"/>
    <mergeCell ref="G3:H3"/>
    <mergeCell ref="E7:F7"/>
    <mergeCell ref="D4:H4"/>
    <mergeCell ref="E27:E28"/>
    <mergeCell ref="E24:F24"/>
    <mergeCell ref="F25:G25"/>
    <mergeCell ref="E20:F20"/>
    <mergeCell ref="E22:F22"/>
    <mergeCell ref="E21:F21"/>
    <mergeCell ref="E10:F10"/>
    <mergeCell ref="C27:C29"/>
    <mergeCell ref="E19:F19"/>
    <mergeCell ref="E12:F12"/>
    <mergeCell ref="E9:G9"/>
    <mergeCell ref="E18:F18"/>
    <mergeCell ref="E15:F15"/>
    <mergeCell ref="E17:F17"/>
    <mergeCell ref="E13:F13"/>
  </mergeCells>
  <dataValidations count="7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27">
      <formula1>MR_LIST</formula1>
    </dataValidation>
    <dataValidation type="list" allowBlank="1" showInputMessage="1" showErrorMessage="1" prompt="Выберите значение из списка" error="Выберите значение из списка" sqref="G13">
      <formula1>kvartal</formula1>
    </dataValidation>
    <dataValidation type="list" allowBlank="1" showInputMessage="1" showErrorMessage="1" prompt="Выберите значение из списка" error="Выберите значение из списка" sqref="G12">
      <formula1>YEAR</formula1>
    </dataValidation>
    <dataValidation type="list" allowBlank="1" showInputMessage="1" showErrorMessage="1" prompt="Выберите значение из списка" error="Выберите значение из списка" sqref="G10">
      <formula1>"На официальном сайте организации,На сайте регулирующего органа"</formula1>
    </dataValidation>
    <dataValidation type="list" allowBlank="1" showInputMessage="1" showErrorMessage="1" prompt="Выберите значение из списка" error="Выберите значение из списка" sqref="G15">
      <formula1>logic</formula1>
    </dataValidation>
    <dataValidation allowBlank="1" sqref="G22"/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27">
      <formula1>MO_LIST_35</formula1>
    </dataValidation>
  </dataValidations>
  <hyperlinks>
    <hyperlink ref="E29" location="Титульный!A1" tooltip="Добавить муниципальный район" display="Добавить МР"/>
    <hyperlink ref="F28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fitToHeight="1" fitToWidth="1" horizontalDpi="600" verticalDpi="600" orientation="portrait" paperSize="9" scale="67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5.8515625" style="8" customWidth="1"/>
    <col min="2" max="2" width="3.00390625" style="8" customWidth="1"/>
    <col min="3" max="3" width="11.28125" style="4" customWidth="1"/>
    <col min="4" max="4" width="6.421875" style="5" customWidth="1"/>
    <col min="5" max="5" width="32.8515625" style="5" customWidth="1"/>
    <col min="6" max="6" width="19.421875" style="5" customWidth="1"/>
    <col min="7" max="7" width="13.421875" style="5" customWidth="1"/>
    <col min="8" max="8" width="40.8515625" style="5" customWidth="1"/>
    <col min="9" max="9" width="17.421875" style="5" customWidth="1"/>
    <col min="10" max="10" width="10.421875" style="5" customWidth="1"/>
    <col min="11" max="11" width="30.28125" style="5" customWidth="1"/>
    <col min="12" max="12" width="3.00390625" style="5" customWidth="1"/>
    <col min="13" max="13" width="9.140625" style="5" customWidth="1"/>
    <col min="14" max="16" width="5.140625" style="5" customWidth="1"/>
    <col min="17" max="47" width="9.140625" style="5" customWidth="1"/>
    <col min="48" max="48" width="15.00390625" style="7" customWidth="1"/>
    <col min="49" max="49" width="39.8515625" style="7" customWidth="1"/>
    <col min="50" max="50" width="23.421875" style="7" customWidth="1"/>
    <col min="51" max="51" width="55.7109375" style="7" customWidth="1"/>
    <col min="52" max="52" width="34.8515625" style="7" customWidth="1"/>
    <col min="53" max="53" width="22.421875" style="7" customWidth="1"/>
    <col min="54" max="54" width="18.8515625" style="7" customWidth="1"/>
    <col min="55" max="55" width="23.421875" style="7" customWidth="1"/>
    <col min="56" max="56" width="23.28125" style="7" customWidth="1"/>
    <col min="57" max="57" width="28.8515625" style="8" customWidth="1"/>
    <col min="58" max="16384" width="9.140625" style="8" customWidth="1"/>
  </cols>
  <sheetData>
    <row r="1" spans="48:57" ht="15" customHeight="1">
      <c r="AV1" s="6" t="s">
        <v>47</v>
      </c>
      <c r="AW1" s="6" t="s">
        <v>48</v>
      </c>
      <c r="AX1" s="6" t="s">
        <v>49</v>
      </c>
      <c r="AY1" s="6" t="s">
        <v>50</v>
      </c>
      <c r="AZ1" s="6" t="s">
        <v>51</v>
      </c>
      <c r="BA1" s="7" t="s">
        <v>52</v>
      </c>
      <c r="BB1" s="6" t="s">
        <v>53</v>
      </c>
      <c r="BC1" s="6" t="s">
        <v>54</v>
      </c>
      <c r="BD1" s="6" t="s">
        <v>55</v>
      </c>
      <c r="BE1" s="6" t="s">
        <v>56</v>
      </c>
    </row>
    <row r="2" spans="48:57" ht="12.75" customHeight="1">
      <c r="AV2" s="7" t="s">
        <v>57</v>
      </c>
      <c r="AW2" s="9" t="s">
        <v>49</v>
      </c>
      <c r="AX2" s="7" t="s">
        <v>183</v>
      </c>
      <c r="AY2" s="7" t="s">
        <v>183</v>
      </c>
      <c r="AZ2" s="7" t="s">
        <v>183</v>
      </c>
      <c r="BA2" s="7" t="s">
        <v>183</v>
      </c>
      <c r="BB2" s="7" t="s">
        <v>183</v>
      </c>
      <c r="BC2" s="7" t="s">
        <v>183</v>
      </c>
      <c r="BD2" s="7" t="s">
        <v>183</v>
      </c>
      <c r="BE2" s="7" t="s">
        <v>183</v>
      </c>
    </row>
    <row r="3" spans="3:57" ht="12" customHeight="1">
      <c r="C3" s="10"/>
      <c r="D3" s="11"/>
      <c r="E3" s="11"/>
      <c r="F3" s="11"/>
      <c r="G3" s="11"/>
      <c r="H3" s="11"/>
      <c r="I3" s="11"/>
      <c r="J3" s="11"/>
      <c r="K3" s="11"/>
      <c r="L3" s="12"/>
      <c r="AV3" s="7" t="s">
        <v>58</v>
      </c>
      <c r="AW3" s="9" t="s">
        <v>51</v>
      </c>
      <c r="AX3" s="7" t="s">
        <v>59</v>
      </c>
      <c r="AY3" s="7" t="s">
        <v>60</v>
      </c>
      <c r="AZ3" s="7" t="s">
        <v>61</v>
      </c>
      <c r="BA3" s="7" t="s">
        <v>62</v>
      </c>
      <c r="BB3" s="7" t="s">
        <v>63</v>
      </c>
      <c r="BC3" s="7" t="s">
        <v>64</v>
      </c>
      <c r="BD3" s="7" t="s">
        <v>65</v>
      </c>
      <c r="BE3" s="7" t="s">
        <v>66</v>
      </c>
    </row>
    <row r="4" spans="3:57" ht="11.25">
      <c r="C4" s="13"/>
      <c r="D4" s="377" t="s">
        <v>67</v>
      </c>
      <c r="E4" s="378"/>
      <c r="F4" s="378"/>
      <c r="G4" s="378"/>
      <c r="H4" s="378"/>
      <c r="I4" s="378"/>
      <c r="J4" s="378"/>
      <c r="K4" s="379"/>
      <c r="L4" s="14"/>
      <c r="AV4" s="7" t="s">
        <v>68</v>
      </c>
      <c r="AW4" s="9" t="s">
        <v>52</v>
      </c>
      <c r="AX4" s="7" t="s">
        <v>69</v>
      </c>
      <c r="AY4" s="7" t="s">
        <v>70</v>
      </c>
      <c r="AZ4" s="7" t="s">
        <v>71</v>
      </c>
      <c r="BA4" s="7" t="s">
        <v>72</v>
      </c>
      <c r="BB4" s="7" t="s">
        <v>73</v>
      </c>
      <c r="BC4" s="7" t="s">
        <v>74</v>
      </c>
      <c r="BD4" s="7" t="s">
        <v>75</v>
      </c>
      <c r="BE4" s="7" t="s">
        <v>76</v>
      </c>
    </row>
    <row r="5" spans="3:57" ht="12" thickBot="1">
      <c r="C5" s="13"/>
      <c r="D5" s="15"/>
      <c r="E5" s="15"/>
      <c r="F5" s="15"/>
      <c r="G5" s="15"/>
      <c r="H5" s="15"/>
      <c r="I5" s="15"/>
      <c r="J5" s="15"/>
      <c r="K5" s="15"/>
      <c r="L5" s="14"/>
      <c r="AV5" s="7" t="s">
        <v>77</v>
      </c>
      <c r="AW5" s="9" t="s">
        <v>53</v>
      </c>
      <c r="AX5" s="7" t="s">
        <v>78</v>
      </c>
      <c r="AY5" s="7" t="s">
        <v>79</v>
      </c>
      <c r="AZ5" s="7" t="s">
        <v>80</v>
      </c>
      <c r="BB5" s="7" t="s">
        <v>81</v>
      </c>
      <c r="BC5" s="7" t="s">
        <v>82</v>
      </c>
      <c r="BE5" s="7" t="s">
        <v>83</v>
      </c>
    </row>
    <row r="6" spans="3:54" ht="11.25">
      <c r="C6" s="13"/>
      <c r="D6" s="374" t="s">
        <v>84</v>
      </c>
      <c r="E6" s="375"/>
      <c r="F6" s="375"/>
      <c r="G6" s="375"/>
      <c r="H6" s="375"/>
      <c r="I6" s="375"/>
      <c r="J6" s="375"/>
      <c r="K6" s="376"/>
      <c r="L6" s="14"/>
      <c r="AV6" s="7" t="s">
        <v>85</v>
      </c>
      <c r="AW6" s="9" t="s">
        <v>54</v>
      </c>
      <c r="AX6" s="7" t="s">
        <v>86</v>
      </c>
      <c r="AY6" s="7" t="s">
        <v>87</v>
      </c>
      <c r="BB6" s="7" t="s">
        <v>88</v>
      </c>
    </row>
    <row r="7" spans="3:51" ht="11.25">
      <c r="C7" s="13"/>
      <c r="D7" s="16" t="s">
        <v>89</v>
      </c>
      <c r="E7" s="17" t="s">
        <v>133</v>
      </c>
      <c r="F7" s="343"/>
      <c r="G7" s="343"/>
      <c r="H7" s="343"/>
      <c r="I7" s="343"/>
      <c r="J7" s="343"/>
      <c r="K7" s="344"/>
      <c r="L7" s="14"/>
      <c r="AV7" s="7" t="s">
        <v>90</v>
      </c>
      <c r="AW7" s="9" t="s">
        <v>55</v>
      </c>
      <c r="AX7" s="7" t="s">
        <v>91</v>
      </c>
      <c r="AY7" s="7" t="s">
        <v>92</v>
      </c>
    </row>
    <row r="8" spans="3:51" ht="29.25" customHeight="1">
      <c r="C8" s="13"/>
      <c r="D8" s="16" t="s">
        <v>93</v>
      </c>
      <c r="E8" s="18" t="s">
        <v>94</v>
      </c>
      <c r="F8" s="343"/>
      <c r="G8" s="343"/>
      <c r="H8" s="343"/>
      <c r="I8" s="343"/>
      <c r="J8" s="343"/>
      <c r="K8" s="344"/>
      <c r="L8" s="14"/>
      <c r="AV8" s="7" t="s">
        <v>95</v>
      </c>
      <c r="AW8" s="9" t="s">
        <v>50</v>
      </c>
      <c r="AX8" s="7" t="s">
        <v>96</v>
      </c>
      <c r="AY8" s="7" t="s">
        <v>97</v>
      </c>
    </row>
    <row r="9" spans="3:51" ht="29.25" customHeight="1">
      <c r="C9" s="13"/>
      <c r="D9" s="16" t="s">
        <v>98</v>
      </c>
      <c r="E9" s="18" t="s">
        <v>99</v>
      </c>
      <c r="F9" s="343"/>
      <c r="G9" s="343"/>
      <c r="H9" s="343"/>
      <c r="I9" s="343"/>
      <c r="J9" s="343"/>
      <c r="K9" s="344"/>
      <c r="L9" s="14"/>
      <c r="AV9" s="7" t="s">
        <v>100</v>
      </c>
      <c r="AW9" s="9" t="s">
        <v>56</v>
      </c>
      <c r="AX9" s="7" t="s">
        <v>101</v>
      </c>
      <c r="AY9" s="7" t="s">
        <v>102</v>
      </c>
    </row>
    <row r="10" spans="3:51" ht="11.25">
      <c r="C10" s="13"/>
      <c r="D10" s="16" t="s">
        <v>103</v>
      </c>
      <c r="E10" s="17" t="s">
        <v>104</v>
      </c>
      <c r="F10" s="371"/>
      <c r="G10" s="371"/>
      <c r="H10" s="371"/>
      <c r="I10" s="371"/>
      <c r="J10" s="371"/>
      <c r="K10" s="372"/>
      <c r="L10" s="14"/>
      <c r="AX10" s="7" t="s">
        <v>105</v>
      </c>
      <c r="AY10" s="7" t="s">
        <v>106</v>
      </c>
    </row>
    <row r="11" spans="3:51" ht="11.25">
      <c r="C11" s="13"/>
      <c r="D11" s="16" t="s">
        <v>107</v>
      </c>
      <c r="E11" s="17" t="s">
        <v>108</v>
      </c>
      <c r="F11" s="371"/>
      <c r="G11" s="371"/>
      <c r="H11" s="371"/>
      <c r="I11" s="371"/>
      <c r="J11" s="371"/>
      <c r="K11" s="372"/>
      <c r="L11" s="14"/>
      <c r="N11" s="19"/>
      <c r="AX11" s="7" t="s">
        <v>109</v>
      </c>
      <c r="AY11" s="7" t="s">
        <v>110</v>
      </c>
    </row>
    <row r="12" spans="3:51" ht="22.5">
      <c r="C12" s="13"/>
      <c r="D12" s="16" t="s">
        <v>111</v>
      </c>
      <c r="E12" s="18" t="s">
        <v>112</v>
      </c>
      <c r="F12" s="371"/>
      <c r="G12" s="371"/>
      <c r="H12" s="371"/>
      <c r="I12" s="371"/>
      <c r="J12" s="371"/>
      <c r="K12" s="372"/>
      <c r="L12" s="14"/>
      <c r="N12" s="19"/>
      <c r="AX12" s="7" t="s">
        <v>113</v>
      </c>
      <c r="AY12" s="7" t="s">
        <v>172</v>
      </c>
    </row>
    <row r="13" spans="3:51" ht="11.25">
      <c r="C13" s="13"/>
      <c r="D13" s="16" t="s">
        <v>173</v>
      </c>
      <c r="E13" s="17" t="s">
        <v>174</v>
      </c>
      <c r="F13" s="371"/>
      <c r="G13" s="371"/>
      <c r="H13" s="371"/>
      <c r="I13" s="371"/>
      <c r="J13" s="371"/>
      <c r="K13" s="372"/>
      <c r="L13" s="14"/>
      <c r="N13" s="19"/>
      <c r="AY13" s="7" t="s">
        <v>134</v>
      </c>
    </row>
    <row r="14" spans="3:51" ht="29.25" customHeight="1">
      <c r="C14" s="13"/>
      <c r="D14" s="16" t="s">
        <v>135</v>
      </c>
      <c r="E14" s="17" t="s">
        <v>136</v>
      </c>
      <c r="F14" s="371"/>
      <c r="G14" s="371"/>
      <c r="H14" s="371"/>
      <c r="I14" s="371"/>
      <c r="J14" s="371"/>
      <c r="K14" s="372"/>
      <c r="L14" s="14"/>
      <c r="N14" s="19"/>
      <c r="AY14" s="7" t="s">
        <v>137</v>
      </c>
    </row>
    <row r="15" spans="3:51" ht="21.75" customHeight="1">
      <c r="C15" s="13"/>
      <c r="D15" s="16" t="s">
        <v>138</v>
      </c>
      <c r="E15" s="17" t="s">
        <v>139</v>
      </c>
      <c r="F15" s="43"/>
      <c r="G15" s="373" t="s">
        <v>140</v>
      </c>
      <c r="H15" s="373"/>
      <c r="I15" s="373"/>
      <c r="J15" s="373"/>
      <c r="K15" s="3"/>
      <c r="L15" s="14"/>
      <c r="N15" s="19"/>
      <c r="AY15" s="7" t="s">
        <v>141</v>
      </c>
    </row>
    <row r="16" spans="3:51" ht="12" thickBot="1">
      <c r="C16" s="13"/>
      <c r="D16" s="21" t="s">
        <v>142</v>
      </c>
      <c r="E16" s="22" t="s">
        <v>143</v>
      </c>
      <c r="F16" s="341"/>
      <c r="G16" s="341"/>
      <c r="H16" s="341"/>
      <c r="I16" s="341"/>
      <c r="J16" s="341"/>
      <c r="K16" s="342"/>
      <c r="L16" s="14"/>
      <c r="N16" s="19"/>
      <c r="AY16" s="7" t="s">
        <v>144</v>
      </c>
    </row>
    <row r="17" spans="3:51" ht="12" thickBot="1">
      <c r="C17" s="13"/>
      <c r="D17" s="15"/>
      <c r="E17" s="15"/>
      <c r="F17" s="15"/>
      <c r="G17" s="15"/>
      <c r="H17" s="15"/>
      <c r="I17" s="15"/>
      <c r="J17" s="15"/>
      <c r="K17" s="15"/>
      <c r="L17" s="14"/>
      <c r="AY17" s="7" t="s">
        <v>145</v>
      </c>
    </row>
    <row r="18" spans="3:14" ht="11.25">
      <c r="C18" s="13"/>
      <c r="D18" s="374" t="s">
        <v>146</v>
      </c>
      <c r="E18" s="375"/>
      <c r="F18" s="375"/>
      <c r="G18" s="375"/>
      <c r="H18" s="375"/>
      <c r="I18" s="375"/>
      <c r="J18" s="375"/>
      <c r="K18" s="376"/>
      <c r="L18" s="14"/>
      <c r="N18" s="19"/>
    </row>
    <row r="19" spans="3:14" ht="11.25">
      <c r="C19" s="13"/>
      <c r="D19" s="16" t="s">
        <v>130</v>
      </c>
      <c r="E19" s="17" t="s">
        <v>147</v>
      </c>
      <c r="F19" s="371"/>
      <c r="G19" s="371"/>
      <c r="H19" s="371"/>
      <c r="I19" s="371"/>
      <c r="J19" s="371"/>
      <c r="K19" s="372"/>
      <c r="L19" s="14"/>
      <c r="N19" s="19"/>
    </row>
    <row r="20" spans="3:14" ht="22.5">
      <c r="C20" s="13"/>
      <c r="D20" s="16" t="s">
        <v>131</v>
      </c>
      <c r="E20" s="23" t="s">
        <v>148</v>
      </c>
      <c r="F20" s="343"/>
      <c r="G20" s="343"/>
      <c r="H20" s="343"/>
      <c r="I20" s="343"/>
      <c r="J20" s="343"/>
      <c r="K20" s="344"/>
      <c r="L20" s="14"/>
      <c r="N20" s="19"/>
    </row>
    <row r="21" spans="3:14" ht="11.25">
      <c r="C21" s="13"/>
      <c r="D21" s="16" t="s">
        <v>132</v>
      </c>
      <c r="E21" s="23" t="s">
        <v>149</v>
      </c>
      <c r="F21" s="343"/>
      <c r="G21" s="343"/>
      <c r="H21" s="343"/>
      <c r="I21" s="343"/>
      <c r="J21" s="343"/>
      <c r="K21" s="344"/>
      <c r="L21" s="14"/>
      <c r="N21" s="19"/>
    </row>
    <row r="22" spans="3:14" ht="22.5">
      <c r="C22" s="13"/>
      <c r="D22" s="16" t="s">
        <v>150</v>
      </c>
      <c r="E22" s="23" t="s">
        <v>151</v>
      </c>
      <c r="F22" s="343"/>
      <c r="G22" s="343"/>
      <c r="H22" s="343"/>
      <c r="I22" s="343"/>
      <c r="J22" s="343"/>
      <c r="K22" s="344"/>
      <c r="L22" s="14"/>
      <c r="N22" s="19"/>
    </row>
    <row r="23" spans="3:14" ht="22.5">
      <c r="C23" s="13"/>
      <c r="D23" s="16" t="s">
        <v>152</v>
      </c>
      <c r="E23" s="23" t="s">
        <v>153</v>
      </c>
      <c r="F23" s="343"/>
      <c r="G23" s="343"/>
      <c r="H23" s="343"/>
      <c r="I23" s="343"/>
      <c r="J23" s="343"/>
      <c r="K23" s="344"/>
      <c r="L23" s="14"/>
      <c r="N23" s="19"/>
    </row>
    <row r="24" spans="3:14" ht="23.25" thickBot="1">
      <c r="C24" s="13"/>
      <c r="D24" s="21" t="s">
        <v>154</v>
      </c>
      <c r="E24" s="24" t="s">
        <v>155</v>
      </c>
      <c r="F24" s="341"/>
      <c r="G24" s="341"/>
      <c r="H24" s="341"/>
      <c r="I24" s="341"/>
      <c r="J24" s="341"/>
      <c r="K24" s="342"/>
      <c r="L24" s="14"/>
      <c r="N24" s="19"/>
    </row>
    <row r="25" spans="3:14" ht="12" thickBot="1">
      <c r="C25" s="13"/>
      <c r="D25" s="15"/>
      <c r="E25" s="15"/>
      <c r="F25" s="15"/>
      <c r="G25" s="15"/>
      <c r="H25" s="15"/>
      <c r="I25" s="15"/>
      <c r="J25" s="15"/>
      <c r="K25" s="15"/>
      <c r="L25" s="14"/>
      <c r="N25" s="19"/>
    </row>
    <row r="26" spans="3:14" ht="11.25">
      <c r="C26" s="13"/>
      <c r="D26" s="335" t="s">
        <v>156</v>
      </c>
      <c r="E26" s="336"/>
      <c r="F26" s="336"/>
      <c r="G26" s="336"/>
      <c r="H26" s="336"/>
      <c r="I26" s="336"/>
      <c r="J26" s="336"/>
      <c r="K26" s="337"/>
      <c r="L26" s="14"/>
      <c r="N26" s="19"/>
    </row>
    <row r="27" spans="3:14" ht="11.25">
      <c r="C27" s="13" t="s">
        <v>157</v>
      </c>
      <c r="D27" s="16" t="s">
        <v>43</v>
      </c>
      <c r="E27" s="23" t="s">
        <v>158</v>
      </c>
      <c r="F27" s="343"/>
      <c r="G27" s="343"/>
      <c r="H27" s="343"/>
      <c r="I27" s="343"/>
      <c r="J27" s="343"/>
      <c r="K27" s="344"/>
      <c r="L27" s="14"/>
      <c r="N27" s="19"/>
    </row>
    <row r="28" spans="3:14" ht="12" thickBot="1">
      <c r="C28" s="13" t="s">
        <v>159</v>
      </c>
      <c r="D28" s="332" t="s">
        <v>160</v>
      </c>
      <c r="E28" s="333"/>
      <c r="F28" s="333"/>
      <c r="G28" s="333"/>
      <c r="H28" s="333"/>
      <c r="I28" s="333"/>
      <c r="J28" s="333"/>
      <c r="K28" s="334"/>
      <c r="L28" s="14"/>
      <c r="M28" s="25"/>
      <c r="N28" s="19"/>
    </row>
    <row r="29" spans="3:14" ht="12" thickBot="1">
      <c r="C29" s="13"/>
      <c r="D29" s="15"/>
      <c r="E29" s="15"/>
      <c r="F29" s="15"/>
      <c r="G29" s="15"/>
      <c r="H29" s="15"/>
      <c r="I29" s="15"/>
      <c r="J29" s="15"/>
      <c r="K29" s="15"/>
      <c r="L29" s="14"/>
      <c r="N29" s="19"/>
    </row>
    <row r="30" spans="3:14" ht="11.25">
      <c r="C30" s="13"/>
      <c r="D30" s="335" t="s">
        <v>161</v>
      </c>
      <c r="E30" s="336"/>
      <c r="F30" s="336"/>
      <c r="G30" s="336"/>
      <c r="H30" s="336"/>
      <c r="I30" s="336"/>
      <c r="J30" s="336"/>
      <c r="K30" s="337"/>
      <c r="L30" s="14"/>
      <c r="N30" s="19"/>
    </row>
    <row r="31" spans="3:14" ht="12" thickBot="1">
      <c r="C31" s="13"/>
      <c r="D31" s="26" t="s">
        <v>44</v>
      </c>
      <c r="E31" s="27" t="s">
        <v>162</v>
      </c>
      <c r="F31" s="367"/>
      <c r="G31" s="367"/>
      <c r="H31" s="367"/>
      <c r="I31" s="367"/>
      <c r="J31" s="367"/>
      <c r="K31" s="368"/>
      <c r="L31" s="14"/>
      <c r="N31" s="19"/>
    </row>
    <row r="32" spans="3:14" ht="22.5">
      <c r="C32" s="13"/>
      <c r="D32" s="28"/>
      <c r="E32" s="29" t="s">
        <v>163</v>
      </c>
      <c r="F32" s="29" t="s">
        <v>164</v>
      </c>
      <c r="G32" s="30" t="s">
        <v>165</v>
      </c>
      <c r="H32" s="369" t="s">
        <v>114</v>
      </c>
      <c r="I32" s="369"/>
      <c r="J32" s="369"/>
      <c r="K32" s="370"/>
      <c r="L32" s="14"/>
      <c r="N32" s="19"/>
    </row>
    <row r="33" spans="3:14" ht="11.25">
      <c r="C33" s="13" t="s">
        <v>157</v>
      </c>
      <c r="D33" s="16" t="s">
        <v>115</v>
      </c>
      <c r="E33" s="23" t="s">
        <v>116</v>
      </c>
      <c r="F33" s="44"/>
      <c r="G33" s="44"/>
      <c r="H33" s="343"/>
      <c r="I33" s="343"/>
      <c r="J33" s="343"/>
      <c r="K33" s="344"/>
      <c r="L33" s="14"/>
      <c r="N33" s="19"/>
    </row>
    <row r="34" spans="3:14" ht="12" thickBot="1">
      <c r="C34" s="13" t="s">
        <v>159</v>
      </c>
      <c r="D34" s="332" t="s">
        <v>117</v>
      </c>
      <c r="E34" s="333"/>
      <c r="F34" s="333"/>
      <c r="G34" s="333"/>
      <c r="H34" s="333"/>
      <c r="I34" s="333"/>
      <c r="J34" s="333"/>
      <c r="K34" s="334"/>
      <c r="L34" s="14"/>
      <c r="N34" s="19"/>
    </row>
    <row r="35" spans="3:12" ht="12" thickBot="1">
      <c r="C35" s="13"/>
      <c r="D35" s="15"/>
      <c r="E35" s="15"/>
      <c r="F35" s="15"/>
      <c r="G35" s="15"/>
      <c r="H35" s="15"/>
      <c r="I35" s="15"/>
      <c r="J35" s="15"/>
      <c r="K35" s="15"/>
      <c r="L35" s="14"/>
    </row>
    <row r="36" spans="3:14" ht="11.25">
      <c r="C36" s="13"/>
      <c r="D36" s="335" t="s">
        <v>118</v>
      </c>
      <c r="E36" s="336"/>
      <c r="F36" s="336"/>
      <c r="G36" s="336"/>
      <c r="H36" s="336"/>
      <c r="I36" s="336"/>
      <c r="J36" s="336"/>
      <c r="K36" s="337"/>
      <c r="L36" s="14"/>
      <c r="N36" s="19"/>
    </row>
    <row r="37" spans="3:14" ht="24.75" customHeight="1">
      <c r="C37" s="13"/>
      <c r="D37" s="31"/>
      <c r="E37" s="20" t="s">
        <v>119</v>
      </c>
      <c r="F37" s="20" t="s">
        <v>120</v>
      </c>
      <c r="G37" s="20" t="s">
        <v>121</v>
      </c>
      <c r="H37" s="20" t="s">
        <v>122</v>
      </c>
      <c r="I37" s="358" t="s">
        <v>123</v>
      </c>
      <c r="J37" s="359"/>
      <c r="K37" s="360"/>
      <c r="L37" s="14"/>
      <c r="N37" s="19"/>
    </row>
    <row r="38" spans="3:12" ht="11.25">
      <c r="C38" s="13" t="s">
        <v>157</v>
      </c>
      <c r="D38" s="16" t="s">
        <v>124</v>
      </c>
      <c r="E38" s="44"/>
      <c r="F38" s="44"/>
      <c r="G38" s="44"/>
      <c r="H38" s="44"/>
      <c r="I38" s="361"/>
      <c r="J38" s="362"/>
      <c r="K38" s="363"/>
      <c r="L38" s="14"/>
    </row>
    <row r="39" spans="3:12" ht="11.25">
      <c r="C39" s="1" t="s">
        <v>201</v>
      </c>
      <c r="D39" s="16" t="s">
        <v>202</v>
      </c>
      <c r="E39" s="44"/>
      <c r="F39" s="44"/>
      <c r="G39" s="44"/>
      <c r="H39" s="44"/>
      <c r="I39" s="361"/>
      <c r="J39" s="362"/>
      <c r="K39" s="363"/>
      <c r="L39" s="14"/>
    </row>
    <row r="40" spans="3:12" ht="11.25">
      <c r="C40" s="1" t="s">
        <v>201</v>
      </c>
      <c r="D40" s="16" t="s">
        <v>204</v>
      </c>
      <c r="E40" s="44"/>
      <c r="F40" s="44"/>
      <c r="G40" s="44"/>
      <c r="H40" s="44"/>
      <c r="I40" s="361"/>
      <c r="J40" s="362"/>
      <c r="K40" s="363"/>
      <c r="L40" s="14"/>
    </row>
    <row r="41" spans="3:12" ht="11.25">
      <c r="C41" s="1" t="s">
        <v>201</v>
      </c>
      <c r="D41" s="16" t="s">
        <v>205</v>
      </c>
      <c r="E41" s="44"/>
      <c r="F41" s="44"/>
      <c r="G41" s="44"/>
      <c r="H41" s="44"/>
      <c r="I41" s="361"/>
      <c r="J41" s="362"/>
      <c r="K41" s="363"/>
      <c r="L41" s="14"/>
    </row>
    <row r="42" spans="3:12" ht="11.25">
      <c r="C42" s="1" t="s">
        <v>201</v>
      </c>
      <c r="D42" s="16" t="s">
        <v>207</v>
      </c>
      <c r="E42" s="44"/>
      <c r="F42" s="44"/>
      <c r="G42" s="44"/>
      <c r="H42" s="44"/>
      <c r="I42" s="361"/>
      <c r="J42" s="362"/>
      <c r="K42" s="363"/>
      <c r="L42" s="14"/>
    </row>
    <row r="43" spans="3:12" ht="11.25">
      <c r="C43" s="1" t="s">
        <v>201</v>
      </c>
      <c r="D43" s="16" t="s">
        <v>208</v>
      </c>
      <c r="E43" s="44"/>
      <c r="F43" s="44"/>
      <c r="G43" s="44"/>
      <c r="H43" s="44"/>
      <c r="I43" s="361"/>
      <c r="J43" s="362"/>
      <c r="K43" s="363"/>
      <c r="L43" s="14"/>
    </row>
    <row r="44" spans="3:12" ht="11.25">
      <c r="C44" s="1" t="s">
        <v>201</v>
      </c>
      <c r="D44" s="16" t="s">
        <v>209</v>
      </c>
      <c r="E44" s="44"/>
      <c r="F44" s="44"/>
      <c r="G44" s="44"/>
      <c r="H44" s="44"/>
      <c r="I44" s="361"/>
      <c r="J44" s="362"/>
      <c r="K44" s="363"/>
      <c r="L44" s="14"/>
    </row>
    <row r="45" spans="3:12" ht="11.25">
      <c r="C45" s="1" t="s">
        <v>201</v>
      </c>
      <c r="D45" s="16" t="s">
        <v>210</v>
      </c>
      <c r="E45" s="44"/>
      <c r="F45" s="44"/>
      <c r="G45" s="44"/>
      <c r="H45" s="44"/>
      <c r="I45" s="361"/>
      <c r="J45" s="362"/>
      <c r="K45" s="363"/>
      <c r="L45" s="14"/>
    </row>
    <row r="46" spans="3:12" ht="11.25">
      <c r="C46" s="1" t="s">
        <v>201</v>
      </c>
      <c r="D46" s="16" t="s">
        <v>211</v>
      </c>
      <c r="E46" s="44"/>
      <c r="F46" s="44"/>
      <c r="G46" s="44"/>
      <c r="H46" s="44"/>
      <c r="I46" s="361"/>
      <c r="J46" s="362"/>
      <c r="K46" s="363"/>
      <c r="L46" s="14"/>
    </row>
    <row r="47" spans="3:12" ht="11.25">
      <c r="C47" s="1" t="s">
        <v>201</v>
      </c>
      <c r="D47" s="16" t="s">
        <v>212</v>
      </c>
      <c r="E47" s="44"/>
      <c r="F47" s="44"/>
      <c r="G47" s="44"/>
      <c r="H47" s="44"/>
      <c r="I47" s="361"/>
      <c r="J47" s="362"/>
      <c r="K47" s="363"/>
      <c r="L47" s="14"/>
    </row>
    <row r="48" spans="3:12" ht="11.25">
      <c r="C48" s="1" t="s">
        <v>201</v>
      </c>
      <c r="D48" s="16" t="s">
        <v>213</v>
      </c>
      <c r="E48" s="44"/>
      <c r="F48" s="44"/>
      <c r="G48" s="44"/>
      <c r="H48" s="44"/>
      <c r="I48" s="361"/>
      <c r="J48" s="362"/>
      <c r="K48" s="363"/>
      <c r="L48" s="14"/>
    </row>
    <row r="49" spans="3:12" ht="11.25">
      <c r="C49" s="1" t="s">
        <v>201</v>
      </c>
      <c r="D49" s="16" t="s">
        <v>214</v>
      </c>
      <c r="E49" s="44"/>
      <c r="F49" s="44"/>
      <c r="G49" s="44"/>
      <c r="H49" s="44"/>
      <c r="I49" s="361"/>
      <c r="J49" s="362"/>
      <c r="K49" s="363"/>
      <c r="L49" s="14"/>
    </row>
    <row r="50" spans="3:12" ht="11.25">
      <c r="C50" s="1" t="s">
        <v>201</v>
      </c>
      <c r="D50" s="16" t="s">
        <v>215</v>
      </c>
      <c r="E50" s="44"/>
      <c r="F50" s="44"/>
      <c r="G50" s="44"/>
      <c r="H50" s="44"/>
      <c r="I50" s="361"/>
      <c r="J50" s="362"/>
      <c r="K50" s="363"/>
      <c r="L50" s="14"/>
    </row>
    <row r="51" spans="3:12" ht="11.25">
      <c r="C51" s="1" t="s">
        <v>201</v>
      </c>
      <c r="D51" s="16" t="s">
        <v>216</v>
      </c>
      <c r="E51" s="44"/>
      <c r="F51" s="44"/>
      <c r="G51" s="44"/>
      <c r="H51" s="44"/>
      <c r="I51" s="361"/>
      <c r="J51" s="362"/>
      <c r="K51" s="363"/>
      <c r="L51" s="14"/>
    </row>
    <row r="52" spans="3:12" ht="11.25">
      <c r="C52" s="1" t="s">
        <v>201</v>
      </c>
      <c r="D52" s="16" t="s">
        <v>217</v>
      </c>
      <c r="E52" s="44"/>
      <c r="F52" s="44"/>
      <c r="G52" s="44"/>
      <c r="H52" s="44"/>
      <c r="I52" s="361"/>
      <c r="J52" s="362"/>
      <c r="K52" s="363"/>
      <c r="L52" s="14"/>
    </row>
    <row r="53" spans="3:12" ht="11.25">
      <c r="C53" s="1" t="s">
        <v>201</v>
      </c>
      <c r="D53" s="16" t="s">
        <v>222</v>
      </c>
      <c r="E53" s="44"/>
      <c r="F53" s="44"/>
      <c r="G53" s="44"/>
      <c r="H53" s="44"/>
      <c r="I53" s="361"/>
      <c r="J53" s="362"/>
      <c r="K53" s="363"/>
      <c r="L53" s="14"/>
    </row>
    <row r="54" spans="3:12" ht="11.25">
      <c r="C54" s="1" t="s">
        <v>201</v>
      </c>
      <c r="D54" s="16" t="s">
        <v>223</v>
      </c>
      <c r="E54" s="44"/>
      <c r="F54" s="44"/>
      <c r="G54" s="44"/>
      <c r="H54" s="44"/>
      <c r="I54" s="361"/>
      <c r="J54" s="362"/>
      <c r="K54" s="363"/>
      <c r="L54" s="14"/>
    </row>
    <row r="55" spans="3:14" ht="12" thickBot="1">
      <c r="C55" s="13" t="s">
        <v>159</v>
      </c>
      <c r="D55" s="332" t="s">
        <v>125</v>
      </c>
      <c r="E55" s="333"/>
      <c r="F55" s="333"/>
      <c r="G55" s="333"/>
      <c r="H55" s="333"/>
      <c r="I55" s="333"/>
      <c r="J55" s="333"/>
      <c r="K55" s="334"/>
      <c r="L55" s="14"/>
      <c r="N55" s="19"/>
    </row>
    <row r="56" spans="3:14" ht="12" thickBot="1">
      <c r="C56" s="13"/>
      <c r="D56" s="15"/>
      <c r="E56" s="15"/>
      <c r="F56" s="15"/>
      <c r="G56" s="15"/>
      <c r="H56" s="15"/>
      <c r="I56" s="15"/>
      <c r="J56" s="15"/>
      <c r="K56" s="15"/>
      <c r="L56" s="14"/>
      <c r="N56" s="19"/>
    </row>
    <row r="57" spans="3:14" ht="11.25">
      <c r="C57" s="13"/>
      <c r="D57" s="350" t="s">
        <v>126</v>
      </c>
      <c r="E57" s="351"/>
      <c r="F57" s="351"/>
      <c r="G57" s="351"/>
      <c r="H57" s="351"/>
      <c r="I57" s="351"/>
      <c r="J57" s="351"/>
      <c r="K57" s="352"/>
      <c r="L57" s="14"/>
      <c r="N57" s="19"/>
    </row>
    <row r="58" spans="3:14" ht="22.5">
      <c r="C58" s="13"/>
      <c r="D58" s="16" t="s">
        <v>127</v>
      </c>
      <c r="E58" s="23" t="s">
        <v>128</v>
      </c>
      <c r="F58" s="355"/>
      <c r="G58" s="356"/>
      <c r="H58" s="356"/>
      <c r="I58" s="356"/>
      <c r="J58" s="356"/>
      <c r="K58" s="357"/>
      <c r="L58" s="14"/>
      <c r="N58" s="19"/>
    </row>
    <row r="59" spans="3:14" ht="11.25">
      <c r="C59" s="13"/>
      <c r="D59" s="16" t="s">
        <v>129</v>
      </c>
      <c r="E59" s="23" t="s">
        <v>39</v>
      </c>
      <c r="F59" s="338"/>
      <c r="G59" s="339"/>
      <c r="H59" s="339"/>
      <c r="I59" s="339"/>
      <c r="J59" s="339"/>
      <c r="K59" s="340"/>
      <c r="L59" s="14"/>
      <c r="N59" s="19"/>
    </row>
    <row r="60" spans="3:14" ht="23.25" thickBot="1">
      <c r="C60" s="13"/>
      <c r="D60" s="21" t="s">
        <v>40</v>
      </c>
      <c r="E60" s="24" t="s">
        <v>185</v>
      </c>
      <c r="F60" s="364"/>
      <c r="G60" s="365"/>
      <c r="H60" s="365"/>
      <c r="I60" s="365"/>
      <c r="J60" s="365"/>
      <c r="K60" s="366"/>
      <c r="L60" s="14"/>
      <c r="N60" s="19"/>
    </row>
    <row r="61" spans="3:14" ht="12" thickBot="1">
      <c r="C61" s="13"/>
      <c r="D61" s="15"/>
      <c r="E61" s="15"/>
      <c r="F61" s="15"/>
      <c r="G61" s="15"/>
      <c r="H61" s="15"/>
      <c r="I61" s="15"/>
      <c r="J61" s="15"/>
      <c r="K61" s="15"/>
      <c r="L61" s="14"/>
      <c r="N61" s="19"/>
    </row>
    <row r="62" spans="3:14" ht="11.25">
      <c r="C62" s="13"/>
      <c r="D62" s="335" t="s">
        <v>186</v>
      </c>
      <c r="E62" s="336"/>
      <c r="F62" s="336"/>
      <c r="G62" s="336"/>
      <c r="H62" s="336"/>
      <c r="I62" s="336"/>
      <c r="J62" s="336"/>
      <c r="K62" s="337"/>
      <c r="L62" s="14"/>
      <c r="N62" s="19"/>
    </row>
    <row r="63" spans="3:14" ht="11.25">
      <c r="C63" s="13"/>
      <c r="D63" s="16"/>
      <c r="E63" s="32" t="s">
        <v>187</v>
      </c>
      <c r="F63" s="353" t="s">
        <v>188</v>
      </c>
      <c r="G63" s="353"/>
      <c r="H63" s="353"/>
      <c r="I63" s="353"/>
      <c r="J63" s="353"/>
      <c r="K63" s="354"/>
      <c r="L63" s="14"/>
      <c r="N63" s="19"/>
    </row>
    <row r="64" spans="3:14" ht="11.25">
      <c r="C64" s="13" t="s">
        <v>157</v>
      </c>
      <c r="D64" s="16" t="s">
        <v>189</v>
      </c>
      <c r="E64" s="42"/>
      <c r="F64" s="338"/>
      <c r="G64" s="339"/>
      <c r="H64" s="339"/>
      <c r="I64" s="339"/>
      <c r="J64" s="339"/>
      <c r="K64" s="340"/>
      <c r="L64" s="14"/>
      <c r="N64" s="19"/>
    </row>
    <row r="65" spans="3:14" ht="12" thickBot="1">
      <c r="C65" s="13" t="s">
        <v>159</v>
      </c>
      <c r="D65" s="332" t="s">
        <v>190</v>
      </c>
      <c r="E65" s="333"/>
      <c r="F65" s="333"/>
      <c r="G65" s="333"/>
      <c r="H65" s="333"/>
      <c r="I65" s="333"/>
      <c r="J65" s="333"/>
      <c r="K65" s="334"/>
      <c r="L65" s="14"/>
      <c r="N65" s="19"/>
    </row>
    <row r="66" spans="3:14" ht="12" thickBot="1">
      <c r="C66" s="13"/>
      <c r="D66" s="15"/>
      <c r="E66" s="15"/>
      <c r="F66" s="15"/>
      <c r="G66" s="15"/>
      <c r="H66" s="15"/>
      <c r="I66" s="15"/>
      <c r="J66" s="15"/>
      <c r="K66" s="15"/>
      <c r="L66" s="14"/>
      <c r="N66" s="19"/>
    </row>
    <row r="67" spans="3:14" ht="11.25">
      <c r="C67" s="13"/>
      <c r="D67" s="350" t="s">
        <v>191</v>
      </c>
      <c r="E67" s="351"/>
      <c r="F67" s="351"/>
      <c r="G67" s="351"/>
      <c r="H67" s="351"/>
      <c r="I67" s="351"/>
      <c r="J67" s="351"/>
      <c r="K67" s="352"/>
      <c r="L67" s="14"/>
      <c r="N67" s="19"/>
    </row>
    <row r="68" spans="3:14" ht="52.5" customHeight="1">
      <c r="C68" s="13"/>
      <c r="D68" s="16" t="s">
        <v>192</v>
      </c>
      <c r="E68" s="23" t="s">
        <v>193</v>
      </c>
      <c r="F68" s="348"/>
      <c r="G68" s="348"/>
      <c r="H68" s="348"/>
      <c r="I68" s="348"/>
      <c r="J68" s="348"/>
      <c r="K68" s="349"/>
      <c r="L68" s="14"/>
      <c r="N68" s="19"/>
    </row>
    <row r="69" spans="3:14" ht="11.25">
      <c r="C69" s="13"/>
      <c r="D69" s="16" t="s">
        <v>194</v>
      </c>
      <c r="E69" s="23" t="s">
        <v>195</v>
      </c>
      <c r="F69" s="345"/>
      <c r="G69" s="346"/>
      <c r="H69" s="346"/>
      <c r="I69" s="346"/>
      <c r="J69" s="346"/>
      <c r="K69" s="347"/>
      <c r="L69" s="14"/>
      <c r="N69" s="19"/>
    </row>
    <row r="70" spans="3:14" ht="11.25">
      <c r="C70" s="13"/>
      <c r="D70" s="16" t="s">
        <v>196</v>
      </c>
      <c r="E70" s="23" t="s">
        <v>197</v>
      </c>
      <c r="F70" s="343"/>
      <c r="G70" s="343"/>
      <c r="H70" s="343"/>
      <c r="I70" s="343"/>
      <c r="J70" s="343"/>
      <c r="K70" s="344"/>
      <c r="L70" s="14"/>
      <c r="N70" s="19"/>
    </row>
    <row r="71" spans="3:12" ht="23.25" thickBot="1">
      <c r="C71" s="13"/>
      <c r="D71" s="21" t="s">
        <v>198</v>
      </c>
      <c r="E71" s="24" t="s">
        <v>199</v>
      </c>
      <c r="F71" s="341"/>
      <c r="G71" s="341"/>
      <c r="H71" s="341"/>
      <c r="I71" s="341"/>
      <c r="J71" s="341"/>
      <c r="K71" s="342"/>
      <c r="L71" s="14"/>
    </row>
    <row r="72" spans="3:12" ht="11.25">
      <c r="C72" s="33"/>
      <c r="D72" s="34"/>
      <c r="E72" s="34"/>
      <c r="F72" s="34"/>
      <c r="G72" s="34"/>
      <c r="H72" s="34"/>
      <c r="I72" s="34"/>
      <c r="J72" s="34"/>
      <c r="K72" s="34"/>
      <c r="L72" s="35"/>
    </row>
  </sheetData>
  <sheetProtection formatColumns="0" formatRows="0"/>
  <mergeCells count="60">
    <mergeCell ref="I53:K53"/>
    <mergeCell ref="I54:K54"/>
    <mergeCell ref="I45:K45"/>
    <mergeCell ref="I46:K46"/>
    <mergeCell ref="I51:K51"/>
    <mergeCell ref="I52:K52"/>
    <mergeCell ref="I49:K49"/>
    <mergeCell ref="I50:K50"/>
    <mergeCell ref="I47:K47"/>
    <mergeCell ref="I48:K48"/>
    <mergeCell ref="I42:K42"/>
    <mergeCell ref="I39:K39"/>
    <mergeCell ref="I40:K40"/>
    <mergeCell ref="I41:K41"/>
    <mergeCell ref="I43:K43"/>
    <mergeCell ref="I44:K44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G15:J15"/>
    <mergeCell ref="F22:K22"/>
    <mergeCell ref="D18:K18"/>
    <mergeCell ref="F16:K16"/>
    <mergeCell ref="F19:K19"/>
    <mergeCell ref="F20:K20"/>
    <mergeCell ref="F21:K21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D65:K65"/>
    <mergeCell ref="D62:K62"/>
    <mergeCell ref="F64:K64"/>
    <mergeCell ref="F71:K71"/>
    <mergeCell ref="F70:K70"/>
    <mergeCell ref="F69:K69"/>
    <mergeCell ref="F68:K68"/>
    <mergeCell ref="D67:K67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A1:AR25"/>
  <sheetViews>
    <sheetView showGridLines="0" zoomScalePageLayoutView="0" workbookViewId="0" topLeftCell="C7">
      <selection activeCell="G22" sqref="G22"/>
    </sheetView>
  </sheetViews>
  <sheetFormatPr defaultColWidth="9.140625" defaultRowHeight="11.25"/>
  <cols>
    <col min="1" max="1" width="8.00390625" style="64" hidden="1" customWidth="1"/>
    <col min="2" max="2" width="48.28125" style="64" hidden="1" customWidth="1"/>
    <col min="3" max="3" width="3.57421875" style="65" customWidth="1"/>
    <col min="4" max="4" width="15.140625" style="65" bestFit="1" customWidth="1"/>
    <col min="5" max="5" width="7.8515625" style="65" customWidth="1"/>
    <col min="6" max="6" width="65.8515625" style="65" customWidth="1"/>
    <col min="7" max="7" width="36.140625" style="65" customWidth="1"/>
    <col min="8" max="8" width="2.00390625" style="65" customWidth="1"/>
    <col min="9" max="9" width="20.140625" style="65" customWidth="1"/>
    <col min="10" max="10" width="1.7109375" style="65" bestFit="1" customWidth="1"/>
    <col min="11" max="11" width="20.140625" style="65" customWidth="1"/>
    <col min="12" max="12" width="4.421875" style="65" customWidth="1"/>
    <col min="13" max="17" width="9.140625" style="65" customWidth="1"/>
    <col min="18" max="18" width="3.28125" style="65" bestFit="1" customWidth="1"/>
    <col min="19" max="19" width="9.00390625" style="65" bestFit="1" customWidth="1"/>
    <col min="20" max="20" width="2.00390625" style="65" bestFit="1" customWidth="1"/>
    <col min="21" max="21" width="7.57421875" style="65" bestFit="1" customWidth="1"/>
    <col min="22" max="25" width="9.140625" style="65" customWidth="1"/>
    <col min="26" max="26" width="2.00390625" style="65" bestFit="1" customWidth="1"/>
    <col min="27" max="31" width="9.140625" style="65" customWidth="1"/>
    <col min="32" max="32" width="3.28125" style="65" bestFit="1" customWidth="1"/>
    <col min="33" max="33" width="10.28125" style="65" bestFit="1" customWidth="1"/>
    <col min="34" max="34" width="2.00390625" style="65" bestFit="1" customWidth="1"/>
    <col min="35" max="35" width="7.57421875" style="65" bestFit="1" customWidth="1"/>
    <col min="36" max="39" width="9.140625" style="65" customWidth="1"/>
    <col min="40" max="40" width="2.00390625" style="65" bestFit="1" customWidth="1"/>
    <col min="41" max="16384" width="9.140625" style="65" customWidth="1"/>
  </cols>
  <sheetData>
    <row r="1" spans="1:2" s="66" customFormat="1" ht="11.25" hidden="1">
      <c r="A1" s="63"/>
      <c r="B1" s="63"/>
    </row>
    <row r="2" spans="1:44" ht="11.25" hidden="1">
      <c r="A2" s="63"/>
      <c r="B2" s="63"/>
      <c r="R2" s="66"/>
      <c r="S2" s="66"/>
      <c r="T2" s="68"/>
      <c r="U2" s="62"/>
      <c r="V2" s="69"/>
      <c r="W2" s="70"/>
      <c r="X2" s="71"/>
      <c r="Y2" s="72"/>
      <c r="Z2" s="73"/>
      <c r="AA2" s="67"/>
      <c r="AB2" s="67"/>
      <c r="AC2" s="67"/>
      <c r="AD2" s="74"/>
      <c r="AF2" s="66"/>
      <c r="AG2" s="66"/>
      <c r="AH2" s="68"/>
      <c r="AI2" s="62"/>
      <c r="AJ2" s="75"/>
      <c r="AK2" s="70"/>
      <c r="AL2" s="71"/>
      <c r="AM2" s="72"/>
      <c r="AN2" s="73"/>
      <c r="AO2" s="67"/>
      <c r="AP2" s="67"/>
      <c r="AQ2" s="67"/>
      <c r="AR2" s="74"/>
    </row>
    <row r="3" spans="1:2" ht="11.25" hidden="1">
      <c r="A3" s="63"/>
      <c r="B3" s="77"/>
    </row>
    <row r="4" spans="1:13" ht="11.25" hidden="1">
      <c r="A4" s="63"/>
      <c r="B4" s="63"/>
      <c r="K4" s="76"/>
      <c r="L4" s="76"/>
      <c r="M4" s="76"/>
    </row>
    <row r="5" spans="3:5" ht="11.25" hidden="1">
      <c r="C5" s="76"/>
      <c r="D5" s="76"/>
      <c r="E5" s="76"/>
    </row>
    <row r="6" spans="3:5" ht="11.25" hidden="1">
      <c r="C6" s="76"/>
      <c r="D6" s="76"/>
      <c r="E6" s="76"/>
    </row>
    <row r="7" spans="3:5" ht="11.25">
      <c r="C7" s="76"/>
      <c r="D7" s="76"/>
      <c r="E7" s="76"/>
    </row>
    <row r="8" spans="4:8" ht="43.5" customHeight="1">
      <c r="D8" s="305" t="s">
        <v>516</v>
      </c>
      <c r="E8" s="306"/>
      <c r="F8" s="306"/>
      <c r="G8" s="306"/>
      <c r="H8" s="307"/>
    </row>
    <row r="9" spans="4:8" ht="18.75" customHeight="1" thickBot="1">
      <c r="D9" s="308" t="str">
        <f>IF(org="","",IF(fil="",org,org&amp;" ("&amp;fil&amp;")"))</f>
        <v>ЗАО "Курорт "Усть-Качка"</v>
      </c>
      <c r="E9" s="309"/>
      <c r="F9" s="309"/>
      <c r="G9" s="309"/>
      <c r="H9" s="310"/>
    </row>
    <row r="10" spans="5:7" ht="11.25">
      <c r="E10" s="98"/>
      <c r="F10" s="98"/>
      <c r="G10" s="98"/>
    </row>
    <row r="11" spans="3:8" ht="15" customHeight="1">
      <c r="C11" s="76"/>
      <c r="D11" s="230"/>
      <c r="E11" s="231"/>
      <c r="F11" s="232"/>
      <c r="G11" s="231"/>
      <c r="H11" s="236"/>
    </row>
    <row r="12" spans="4:8" ht="18.75" customHeight="1" thickBot="1">
      <c r="D12" s="225"/>
      <c r="E12" s="259" t="s">
        <v>382</v>
      </c>
      <c r="F12" s="259" t="s">
        <v>358</v>
      </c>
      <c r="G12" s="260" t="s">
        <v>359</v>
      </c>
      <c r="H12" s="237"/>
    </row>
    <row r="13" spans="4:8" ht="14.25" customHeight="1">
      <c r="D13" s="225"/>
      <c r="E13" s="143">
        <v>1</v>
      </c>
      <c r="F13" s="143">
        <f>E13+1</f>
        <v>2</v>
      </c>
      <c r="G13" s="143">
        <v>3</v>
      </c>
      <c r="H13" s="237"/>
    </row>
    <row r="14" spans="4:8" ht="22.5">
      <c r="D14" s="226"/>
      <c r="E14" s="124">
        <v>1</v>
      </c>
      <c r="F14" s="103" t="s">
        <v>1</v>
      </c>
      <c r="G14" s="128">
        <v>1</v>
      </c>
      <c r="H14" s="237"/>
    </row>
    <row r="15" spans="4:8" ht="22.5">
      <c r="D15" s="226"/>
      <c r="E15" s="124">
        <v>2</v>
      </c>
      <c r="F15" s="103" t="s">
        <v>2</v>
      </c>
      <c r="G15" s="128">
        <v>1</v>
      </c>
      <c r="H15" s="237"/>
    </row>
    <row r="16" spans="4:8" ht="22.5">
      <c r="D16" s="226"/>
      <c r="E16" s="124">
        <v>3</v>
      </c>
      <c r="F16" s="103" t="s">
        <v>3</v>
      </c>
      <c r="G16" s="128">
        <v>1</v>
      </c>
      <c r="H16" s="237"/>
    </row>
    <row r="17" spans="4:8" ht="33.75">
      <c r="D17" s="226"/>
      <c r="E17" s="124">
        <v>4</v>
      </c>
      <c r="F17" s="103" t="s">
        <v>4</v>
      </c>
      <c r="G17" s="128">
        <v>0</v>
      </c>
      <c r="H17" s="237"/>
    </row>
    <row r="18" spans="4:8" ht="22.5">
      <c r="D18" s="226"/>
      <c r="E18" s="124">
        <v>5</v>
      </c>
      <c r="F18" s="103" t="s">
        <v>408</v>
      </c>
      <c r="G18" s="104">
        <f>SUM(G19:G20)</f>
        <v>4</v>
      </c>
      <c r="H18" s="237"/>
    </row>
    <row r="19" spans="4:8" ht="15" customHeight="1">
      <c r="D19" s="227"/>
      <c r="E19" s="124" t="s">
        <v>407</v>
      </c>
      <c r="F19" s="115"/>
      <c r="G19" s="131">
        <v>4</v>
      </c>
      <c r="H19" s="238"/>
    </row>
    <row r="20" spans="4:8" ht="18.75" customHeight="1">
      <c r="D20" s="228"/>
      <c r="E20" s="125"/>
      <c r="F20" s="145" t="s">
        <v>361</v>
      </c>
      <c r="G20" s="146"/>
      <c r="H20" s="237"/>
    </row>
    <row r="21" spans="4:8" ht="15" customHeight="1" thickBot="1">
      <c r="D21" s="226"/>
      <c r="E21" s="126" t="s">
        <v>360</v>
      </c>
      <c r="F21" s="105" t="s">
        <v>388</v>
      </c>
      <c r="G21" s="129">
        <v>1</v>
      </c>
      <c r="H21" s="237"/>
    </row>
    <row r="22" spans="4:8" ht="11.25">
      <c r="D22" s="226"/>
      <c r="E22" s="101"/>
      <c r="F22" s="102"/>
      <c r="G22" s="107"/>
      <c r="H22" s="237"/>
    </row>
    <row r="23" spans="4:8" ht="11.25">
      <c r="D23" s="229"/>
      <c r="E23" s="304" t="s">
        <v>390</v>
      </c>
      <c r="F23" s="304"/>
      <c r="G23" s="304"/>
      <c r="H23" s="237"/>
    </row>
    <row r="24" spans="4:8" ht="49.5" customHeight="1">
      <c r="D24" s="229"/>
      <c r="E24" s="304" t="s">
        <v>513</v>
      </c>
      <c r="F24" s="304"/>
      <c r="G24" s="304"/>
      <c r="H24" s="237"/>
    </row>
    <row r="25" spans="4:8" ht="12" thickBot="1">
      <c r="D25" s="233"/>
      <c r="E25" s="234"/>
      <c r="F25" s="234"/>
      <c r="G25" s="234"/>
      <c r="H25" s="239"/>
    </row>
  </sheetData>
  <sheetProtection password="FA9C" sheet="1" objects="1" scenarios="1" formatColumns="0" formatRows="0"/>
  <mergeCells count="4">
    <mergeCell ref="E23:G23"/>
    <mergeCell ref="D8:H8"/>
    <mergeCell ref="D9:H9"/>
    <mergeCell ref="E24:G24"/>
  </mergeCells>
  <dataValidations count="3">
    <dataValidation type="textLength" operator="lessThanOrEqual" allowBlank="1" showInputMessage="1" showErrorMessage="1" sqref="G22">
      <formula1>300</formula1>
    </dataValidation>
    <dataValidation type="decimal" allowBlank="1" showInputMessage="1" showErrorMessage="1" error="Значение должно быть действительным числом" sqref="G21 G14:G19">
      <formula1>-999999999</formula1>
      <formula2>999999999999</formula2>
    </dataValidation>
    <dataValidation type="decimal" allowBlank="1" showInputMessage="1" showErrorMessage="1" sqref="AL2:AM2 X2:Y2">
      <formula1>0</formula1>
      <formula2>9.99999999999999E+22</formula2>
    </dataValidation>
  </dataValidations>
  <hyperlinks>
    <hyperlink ref="F20" location="'Ссылки на публикации'!A1" display="Добавить запись"/>
    <hyperlink ref="F20:G20" location="'Ссылки на публикации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D6:I19"/>
  <sheetViews>
    <sheetView showGridLines="0" tabSelected="1" zoomScalePageLayoutView="0" workbookViewId="0" topLeftCell="E5">
      <selection activeCell="G14" sqref="G14"/>
    </sheetView>
  </sheetViews>
  <sheetFormatPr defaultColWidth="9.140625" defaultRowHeight="11.25"/>
  <cols>
    <col min="1" max="2" width="0" style="46" hidden="1" customWidth="1"/>
    <col min="3" max="3" width="3.140625" style="46" customWidth="1"/>
    <col min="4" max="4" width="15.7109375" style="46" customWidth="1"/>
    <col min="5" max="5" width="7.00390625" style="46" bestFit="1" customWidth="1"/>
    <col min="6" max="6" width="72.8515625" style="46" customWidth="1"/>
    <col min="7" max="8" width="32.57421875" style="46" customWidth="1"/>
    <col min="9" max="16384" width="9.140625" style="46" customWidth="1"/>
  </cols>
  <sheetData>
    <row r="1" ht="15" customHeight="1" hidden="1"/>
    <row r="2" ht="11.25" hidden="1"/>
    <row r="3" ht="11.25" hidden="1"/>
    <row r="4" ht="11.25" hidden="1"/>
    <row r="5" ht="15" customHeight="1"/>
    <row r="6" spans="4:9" ht="15" customHeight="1">
      <c r="D6" s="312" t="s">
        <v>362</v>
      </c>
      <c r="E6" s="313"/>
      <c r="F6" s="313"/>
      <c r="G6" s="313"/>
      <c r="H6" s="313"/>
      <c r="I6" s="314"/>
    </row>
    <row r="7" spans="4:9" ht="15.75" customHeight="1" thickBot="1">
      <c r="D7" s="315" t="str">
        <f>IF(org="","",IF(fil="",org,org&amp;" ("&amp;fil&amp;")"))</f>
        <v>ЗАО "Курорт "Усть-Качка"</v>
      </c>
      <c r="E7" s="316"/>
      <c r="F7" s="316"/>
      <c r="G7" s="316"/>
      <c r="H7" s="316"/>
      <c r="I7" s="317"/>
    </row>
    <row r="8" spans="5:8" ht="15.75" customHeight="1">
      <c r="E8" s="99"/>
      <c r="F8" s="99"/>
      <c r="G8" s="99"/>
      <c r="H8" s="99"/>
    </row>
    <row r="9" spans="4:9" ht="15.75" customHeight="1">
      <c r="D9" s="230"/>
      <c r="E9" s="240"/>
      <c r="F9" s="232"/>
      <c r="G9" s="240"/>
      <c r="H9" s="240"/>
      <c r="I9" s="241"/>
    </row>
    <row r="10" spans="4:9" ht="34.5" customHeight="1" thickBot="1">
      <c r="D10" s="229"/>
      <c r="E10" s="318" t="s">
        <v>394</v>
      </c>
      <c r="F10" s="319"/>
      <c r="G10" s="319"/>
      <c r="H10" s="320"/>
      <c r="I10" s="242"/>
    </row>
    <row r="11" spans="4:9" ht="15" customHeight="1">
      <c r="D11" s="229"/>
      <c r="E11" s="144"/>
      <c r="F11" s="144"/>
      <c r="G11" s="144"/>
      <c r="H11" s="144"/>
      <c r="I11" s="242"/>
    </row>
    <row r="12" spans="4:9" ht="23.25" thickBot="1">
      <c r="D12" s="229"/>
      <c r="E12" s="261" t="s">
        <v>382</v>
      </c>
      <c r="F12" s="262" t="s">
        <v>363</v>
      </c>
      <c r="G12" s="263" t="s">
        <v>409</v>
      </c>
      <c r="H12" s="264" t="s">
        <v>410</v>
      </c>
      <c r="I12" s="242"/>
    </row>
    <row r="13" spans="4:9" ht="15" customHeight="1">
      <c r="D13" s="228"/>
      <c r="E13" s="168">
        <v>1</v>
      </c>
      <c r="F13" s="168">
        <f>E13+1</f>
        <v>2</v>
      </c>
      <c r="G13" s="168">
        <v>3</v>
      </c>
      <c r="H13" s="168">
        <v>4</v>
      </c>
      <c r="I13" s="242"/>
    </row>
    <row r="14" spans="4:9" ht="45">
      <c r="D14" s="228"/>
      <c r="E14" s="169">
        <v>1</v>
      </c>
      <c r="F14" s="173" t="s">
        <v>0</v>
      </c>
      <c r="G14" s="176" t="s">
        <v>1524</v>
      </c>
      <c r="H14" s="172" t="s">
        <v>1522</v>
      </c>
      <c r="I14" s="242"/>
    </row>
    <row r="15" spans="4:9" ht="15" customHeight="1" thickBot="1">
      <c r="D15" s="228" t="s">
        <v>159</v>
      </c>
      <c r="E15" s="170"/>
      <c r="F15" s="171" t="s">
        <v>361</v>
      </c>
      <c r="G15" s="174"/>
      <c r="H15" s="175"/>
      <c r="I15" s="242"/>
    </row>
    <row r="16" spans="4:9" ht="11.25">
      <c r="D16" s="229"/>
      <c r="E16" s="99"/>
      <c r="F16" s="99"/>
      <c r="G16" s="99"/>
      <c r="H16" s="99"/>
      <c r="I16" s="242"/>
    </row>
    <row r="17" spans="4:9" ht="27" customHeight="1">
      <c r="D17" s="229"/>
      <c r="E17" s="311" t="s">
        <v>404</v>
      </c>
      <c r="F17" s="311"/>
      <c r="G17" s="311"/>
      <c r="H17" s="311"/>
      <c r="I17" s="242"/>
    </row>
    <row r="18" spans="4:9" ht="39.75" customHeight="1">
      <c r="D18" s="229"/>
      <c r="E18" s="311" t="s">
        <v>405</v>
      </c>
      <c r="F18" s="311"/>
      <c r="G18" s="311"/>
      <c r="H18" s="311"/>
      <c r="I18" s="242"/>
    </row>
    <row r="19" spans="4:9" ht="12" thickBot="1">
      <c r="D19" s="233"/>
      <c r="E19" s="234"/>
      <c r="F19" s="234"/>
      <c r="G19" s="234"/>
      <c r="H19" s="234"/>
      <c r="I19" s="239"/>
    </row>
    <row r="26" ht="15" customHeight="1"/>
  </sheetData>
  <sheetProtection password="FA9C" sheet="1" objects="1" scenarios="1" formatColumns="0" formatRows="0"/>
  <mergeCells count="5">
    <mergeCell ref="E18:H18"/>
    <mergeCell ref="D6:I6"/>
    <mergeCell ref="D7:I7"/>
    <mergeCell ref="E10:H10"/>
    <mergeCell ref="E17:H17"/>
  </mergeCells>
  <hyperlinks>
    <hyperlink ref="F15" location="'Ссылки на публикации'!A1" display="Добавить запись"/>
  </hyperlinks>
  <printOptions/>
  <pageMargins left="0.7" right="0.7" top="0.75" bottom="0.75" header="0.3" footer="0.3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zoomScalePageLayoutView="0" workbookViewId="0" topLeftCell="C6">
      <selection activeCell="E11" sqref="E11"/>
    </sheetView>
  </sheetViews>
  <sheetFormatPr defaultColWidth="9.140625" defaultRowHeight="11.25"/>
  <cols>
    <col min="1" max="1" width="37.140625" style="56" hidden="1" customWidth="1"/>
    <col min="2" max="2" width="7.7109375" style="56" hidden="1" customWidth="1"/>
    <col min="3" max="3" width="2.140625" style="56" customWidth="1"/>
    <col min="4" max="4" width="17.140625" style="53" customWidth="1"/>
    <col min="5" max="5" width="125.57421875" style="53" customWidth="1"/>
    <col min="6" max="6" width="9.140625" style="53" customWidth="1"/>
    <col min="7" max="7" width="5.28125" style="53" customWidth="1"/>
    <col min="8" max="16384" width="9.140625" style="53" customWidth="1"/>
  </cols>
  <sheetData>
    <row r="1" ht="11.25" hidden="1"/>
    <row r="2" ht="11.25" hidden="1">
      <c r="B2" s="57"/>
    </row>
    <row r="3" ht="11.25" hidden="1"/>
    <row r="4" ht="11.25" hidden="1"/>
    <row r="5" ht="11.25" hidden="1">
      <c r="B5" s="57"/>
    </row>
    <row r="7" spans="1:6" ht="14.25" customHeight="1">
      <c r="A7" s="52"/>
      <c r="B7" s="52"/>
      <c r="C7" s="52"/>
      <c r="D7" s="321" t="s">
        <v>10</v>
      </c>
      <c r="E7" s="322"/>
      <c r="F7" s="323"/>
    </row>
    <row r="8" spans="1:6" ht="14.25" customHeight="1" thickBot="1">
      <c r="A8" s="52"/>
      <c r="B8" s="52"/>
      <c r="C8" s="52"/>
      <c r="D8" s="324" t="str">
        <f>IF(org="","",IF(fil="",org,org&amp;" ("&amp;fil&amp;")"))</f>
        <v>ЗАО "Курорт "Усть-Качка"</v>
      </c>
      <c r="E8" s="325"/>
      <c r="F8" s="326"/>
    </row>
    <row r="9" spans="1:5" ht="11.25">
      <c r="A9" s="52"/>
      <c r="B9" s="52"/>
      <c r="C9" s="52"/>
      <c r="E9" s="55"/>
    </row>
    <row r="10" spans="1:6" ht="11.25">
      <c r="A10" s="52"/>
      <c r="B10" s="54"/>
      <c r="C10" s="52"/>
      <c r="D10" s="244"/>
      <c r="E10" s="232"/>
      <c r="F10" s="247"/>
    </row>
    <row r="11" spans="4:6" ht="12" thickBot="1">
      <c r="D11" s="243"/>
      <c r="E11" s="127"/>
      <c r="F11" s="248"/>
    </row>
    <row r="12" spans="4:6" ht="12" thickBot="1">
      <c r="D12" s="245"/>
      <c r="E12" s="246"/>
      <c r="F12" s="249"/>
    </row>
  </sheetData>
  <sheetProtection password="FA9C" sheet="1" scenarios="1" formatColumns="0" formatRows="0"/>
  <mergeCells count="2">
    <mergeCell ref="D7:F7"/>
    <mergeCell ref="D8:F8"/>
  </mergeCells>
  <hyperlinks>
    <hyperlink ref="F32" location="Справка!A1" tooltip="Кликните по гиперссылке, чтобы добавить строку" display="Добавить строку "/>
    <hyperlink ref="F38" location="Справка!A1" tooltip="Кликните по гиперссылке, чтобы добавить строку" display="Добавить строку "/>
    <hyperlink ref="F44" location="Справка!A1" tooltip="Кликните по гиперссылке, чтобы добавить строку" display="Добавить строку "/>
    <hyperlink ref="F50" location="Справка!A1" tooltip="Кликните по гиперссылке, чтобы добавить строку" display="Добавить строку "/>
    <hyperlink ref="F56" location="Справка!A1" tooltip="Кликните по гиперссылке, чтобы добавить строку" display="Добавить строку "/>
    <hyperlink ref="F62" location="Справка!A1" tooltip="Кликните по гиперссылке, чтобы добавить строку" display="Добавить строку "/>
    <hyperlink ref="F68" location="Справка!A1" tooltip="Кликните по гиперссылке, чтобы добавить строку" display="Добавить строку "/>
  </hyperlink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A10:DW377"/>
  <sheetViews>
    <sheetView showGridLines="0" zoomScalePageLayoutView="0" workbookViewId="0" topLeftCell="D7">
      <selection activeCell="E10" sqref="E10:G10"/>
    </sheetView>
  </sheetViews>
  <sheetFormatPr defaultColWidth="9.140625" defaultRowHeight="11.25"/>
  <cols>
    <col min="1" max="3" width="0" style="257" hidden="1" customWidth="1"/>
    <col min="4" max="4" width="4.7109375" style="257" customWidth="1"/>
    <col min="5" max="5" width="27.28125" style="257" customWidth="1"/>
    <col min="6" max="6" width="103.28125" style="257" customWidth="1"/>
    <col min="7" max="7" width="17.7109375" style="257" customWidth="1"/>
    <col min="8" max="16384" width="9.140625" style="257" customWidth="1"/>
  </cols>
  <sheetData>
    <row r="1" s="252" customFormat="1" ht="11.25" hidden="1"/>
    <row r="2" s="252" customFormat="1" ht="11.25" hidden="1"/>
    <row r="3" s="252" customFormat="1" ht="11.25" hidden="1"/>
    <row r="4" s="252" customFormat="1" ht="11.25" hidden="1"/>
    <row r="5" s="252" customFormat="1" ht="11.25" hidden="1"/>
    <row r="6" s="252" customFormat="1" ht="11.25" hidden="1"/>
    <row r="10" spans="5:7" s="253" customFormat="1" ht="21.75" customHeight="1" thickBot="1">
      <c r="E10" s="327" t="s">
        <v>511</v>
      </c>
      <c r="F10" s="328"/>
      <c r="G10" s="329"/>
    </row>
    <row r="12" spans="5:7" s="253" customFormat="1" ht="21.75" customHeight="1" thickBot="1">
      <c r="E12" s="254" t="s">
        <v>45</v>
      </c>
      <c r="F12" s="254" t="s">
        <v>46</v>
      </c>
      <c r="G12" s="255" t="s">
        <v>393</v>
      </c>
    </row>
    <row r="13" spans="5:7" ht="11.25">
      <c r="E13" s="256" t="s">
        <v>508</v>
      </c>
      <c r="F13" s="256" t="s">
        <v>509</v>
      </c>
      <c r="G13" s="256" t="s">
        <v>510</v>
      </c>
    </row>
    <row r="14" spans="1:127" ht="11.2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</row>
    <row r="15" spans="1:127" ht="11.2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</row>
    <row r="16" spans="1:127" ht="11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</row>
    <row r="17" spans="1:127" ht="11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</row>
    <row r="18" spans="1:127" ht="11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</row>
    <row r="19" spans="1:127" ht="11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</row>
    <row r="20" spans="1:127" ht="11.2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</row>
    <row r="21" spans="1:127" ht="11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</row>
    <row r="22" spans="1:127" ht="11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</row>
    <row r="23" spans="1:127" ht="11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</row>
    <row r="24" spans="1:127" ht="11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</row>
    <row r="25" spans="1:127" ht="11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</row>
    <row r="26" spans="1:127" ht="11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</row>
    <row r="27" spans="1:127" ht="11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</row>
    <row r="28" spans="1:127" ht="11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</row>
    <row r="29" spans="1:127" ht="11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</row>
    <row r="30" spans="1:127" ht="11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</row>
    <row r="31" spans="1:127" ht="11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</row>
    <row r="32" spans="1:127" ht="11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</row>
    <row r="33" spans="1:127" ht="11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</row>
    <row r="34" spans="1:127" ht="11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</row>
    <row r="35" spans="1:127" ht="11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</row>
    <row r="36" spans="1:127" ht="11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</row>
    <row r="37" spans="1:127" ht="11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</row>
    <row r="38" spans="1:127" ht="11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</row>
    <row r="39" spans="1:127" ht="11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</row>
    <row r="40" spans="1:127" ht="11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</row>
    <row r="41" spans="1:127" ht="11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</row>
    <row r="42" spans="5:127" ht="11.25"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</row>
    <row r="43" spans="5:127" ht="11.25"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</row>
    <row r="44" spans="5:127" ht="11.25"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</row>
    <row r="45" spans="5:127" ht="11.25"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</row>
    <row r="46" spans="5:127" ht="11.25"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</row>
    <row r="47" spans="5:127" ht="11.25"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</row>
    <row r="48" spans="5:127" ht="11.25"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</row>
    <row r="49" spans="5:127" ht="11.25"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</row>
    <row r="50" spans="5:127" ht="11.25"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</row>
    <row r="51" spans="5:127" ht="11.25"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</row>
    <row r="52" spans="5:127" ht="11.25"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</row>
    <row r="53" spans="5:127" ht="11.25"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</row>
    <row r="54" spans="5:127" ht="11.25"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</row>
    <row r="55" spans="5:127" ht="11.25"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</row>
    <row r="56" spans="5:127" ht="11.25"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</row>
    <row r="57" spans="5:127" ht="11.25"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</row>
    <row r="58" spans="5:127" ht="11.25"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</row>
    <row r="59" spans="5:127" ht="11.25"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</row>
    <row r="60" spans="5:127" ht="11.25"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</row>
    <row r="61" spans="5:127" ht="11.25"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</row>
    <row r="62" spans="5:127" ht="11.25"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</row>
    <row r="63" spans="5:127" ht="11.25"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</row>
    <row r="64" spans="5:127" ht="11.25"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</row>
    <row r="65" spans="5:127" ht="11.25"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</row>
    <row r="66" spans="5:127" ht="11.25"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</row>
    <row r="67" spans="5:127" ht="11.25"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</row>
    <row r="68" spans="5:127" ht="11.25"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</row>
    <row r="69" spans="5:127" ht="11.25"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</row>
    <row r="70" spans="5:127" ht="11.25"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</row>
    <row r="71" spans="5:127" ht="11.25"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</row>
    <row r="72" spans="5:127" ht="11.25"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</row>
    <row r="73" spans="5:127" ht="11.25"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</row>
    <row r="74" spans="5:127" ht="11.25"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</row>
    <row r="75" spans="5:127" ht="11.25"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</row>
    <row r="76" spans="5:127" ht="11.25"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</row>
    <row r="77" spans="5:127" ht="11.25"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</row>
    <row r="78" spans="5:127" ht="11.25"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</row>
    <row r="79" spans="5:127" ht="11.25"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</row>
    <row r="80" spans="5:127" ht="11.25"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</row>
    <row r="81" spans="5:127" ht="11.25"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</row>
    <row r="82" spans="5:127" ht="11.25"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</row>
    <row r="83" spans="5:127" ht="11.25"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</row>
    <row r="84" spans="5:127" ht="11.25"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</row>
    <row r="85" spans="5:127" ht="11.25"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</row>
    <row r="86" spans="5:127" ht="11.25"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</row>
    <row r="87" spans="5:127" ht="11.25"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</row>
    <row r="88" spans="5:127" ht="11.25"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</row>
    <row r="89" spans="5:127" ht="11.25"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</row>
    <row r="90" spans="5:127" ht="11.25"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</row>
    <row r="91" spans="5:127" ht="11.25"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</row>
    <row r="92" spans="5:127" ht="11.25"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</row>
    <row r="93" spans="5:127" ht="11.25"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</row>
    <row r="94" spans="5:127" ht="11.25"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</row>
    <row r="95" spans="5:127" ht="11.25"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</row>
    <row r="96" spans="5:127" ht="11.25"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</row>
    <row r="97" spans="5:127" ht="11.25"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</row>
    <row r="98" spans="5:127" ht="11.25"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</row>
    <row r="99" spans="5:127" ht="11.25"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</row>
    <row r="100" spans="5:127" ht="11.25"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</row>
    <row r="101" spans="5:127" ht="11.25"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</row>
    <row r="102" spans="5:127" ht="11.25"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</row>
    <row r="103" spans="5:127" ht="11.25"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</row>
    <row r="104" spans="5:127" ht="11.25"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</row>
    <row r="105" spans="5:127" ht="11.25"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</row>
    <row r="106" spans="5:127" ht="11.25"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</row>
    <row r="107" spans="5:127" ht="11.25"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</row>
    <row r="108" spans="5:127" ht="11.25"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</row>
    <row r="109" spans="5:127" ht="11.25"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</row>
    <row r="110" spans="5:127" ht="11.25"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</row>
    <row r="111" spans="5:127" ht="11.25"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</row>
    <row r="112" spans="5:127" ht="11.25"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</row>
    <row r="113" spans="5:127" ht="11.25"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</row>
    <row r="114" spans="5:127" ht="11.25"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</row>
    <row r="115" spans="5:127" ht="11.25"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</row>
    <row r="116" spans="5:127" ht="11.25"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</row>
    <row r="117" spans="5:127" ht="11.25"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</row>
    <row r="118" spans="5:127" ht="11.25"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</row>
    <row r="119" spans="5:127" ht="11.25"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</row>
    <row r="120" spans="5:127" ht="11.25"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</row>
    <row r="121" spans="5:127" ht="11.25"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</row>
    <row r="122" spans="5:127" ht="11.25"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</row>
    <row r="123" spans="5:127" ht="11.25"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</row>
    <row r="124" spans="5:127" ht="11.25"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</row>
    <row r="125" spans="5:127" ht="11.25"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</row>
    <row r="126" spans="5:127" ht="11.25"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</row>
    <row r="127" spans="5:127" ht="11.25"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</row>
    <row r="128" spans="5:127" ht="11.25"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</row>
    <row r="129" spans="5:127" ht="11.25"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</row>
    <row r="130" spans="5:127" ht="11.25"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</row>
    <row r="131" spans="5:127" ht="11.25"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</row>
    <row r="132" spans="5:127" ht="11.25"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</row>
    <row r="133" spans="5:127" ht="11.25"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</row>
    <row r="134" spans="5:127" ht="11.25"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</row>
    <row r="135" spans="5:127" ht="11.25"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</row>
    <row r="136" spans="5:127" ht="11.25"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</row>
    <row r="137" spans="5:127" ht="11.25"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</row>
    <row r="138" spans="5:127" ht="11.25"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</row>
    <row r="139" spans="5:127" ht="11.25"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</row>
    <row r="140" spans="5:127" ht="11.25"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</row>
    <row r="141" spans="5:127" ht="11.25"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</row>
    <row r="142" spans="5:127" ht="11.25"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</row>
    <row r="143" spans="5:127" ht="11.25"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</row>
    <row r="144" spans="5:127" ht="11.25"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</row>
    <row r="145" spans="5:127" ht="11.25"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</row>
    <row r="146" spans="5:127" ht="11.25"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</row>
    <row r="147" spans="5:127" ht="11.25"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</row>
    <row r="148" spans="5:127" ht="11.25"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</row>
    <row r="149" spans="5:127" ht="11.25"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</row>
    <row r="150" spans="5:127" ht="11.25"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</row>
    <row r="151" spans="5:127" ht="11.25"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</row>
    <row r="152" spans="5:127" ht="11.25"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</row>
    <row r="153" spans="5:127" ht="11.25"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</row>
    <row r="154" spans="5:127" ht="11.25"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</row>
    <row r="155" spans="5:127" ht="11.25"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</row>
    <row r="156" spans="5:127" ht="11.25"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</row>
    <row r="157" spans="5:127" ht="11.25"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</row>
    <row r="158" spans="5:127" ht="11.25"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</row>
    <row r="159" spans="5:127" ht="11.25"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</row>
    <row r="160" spans="5:127" ht="11.25"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</row>
    <row r="161" spans="5:127" ht="11.25"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</row>
    <row r="162" spans="5:127" ht="11.25"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</row>
    <row r="163" spans="5:127" ht="11.25"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</row>
    <row r="164" spans="5:127" ht="11.25"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</row>
    <row r="165" spans="5:127" ht="11.25"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</row>
    <row r="166" spans="5:127" ht="11.25"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</row>
    <row r="167" spans="5:127" ht="11.25"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</row>
    <row r="168" spans="5:127" ht="11.25"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</row>
    <row r="169" spans="5:127" ht="11.25"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</row>
    <row r="170" spans="5:127" ht="11.25"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</row>
    <row r="171" spans="5:127" ht="11.25"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</row>
    <row r="172" spans="5:127" ht="11.25"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</row>
    <row r="173" spans="5:127" ht="11.25"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</row>
    <row r="174" spans="5:127" ht="11.25"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</row>
    <row r="175" spans="5:127" ht="11.25"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</row>
    <row r="176" spans="5:127" ht="11.25"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</row>
    <row r="177" spans="5:127" ht="11.25"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</row>
    <row r="178" spans="5:127" ht="11.25"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</row>
    <row r="179" spans="5:127" ht="11.25"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</row>
    <row r="180" spans="5:127" ht="11.25"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</row>
    <row r="181" spans="5:127" ht="11.25"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</row>
    <row r="182" spans="5:127" ht="11.25"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</row>
    <row r="183" spans="5:127" ht="11.25"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</row>
    <row r="184" spans="5:127" ht="11.25"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</row>
    <row r="185" spans="5:127" ht="11.25"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</row>
    <row r="186" spans="5:127" ht="11.25"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</row>
    <row r="187" spans="5:127" ht="11.25"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</row>
    <row r="188" spans="5:127" ht="11.25"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</row>
    <row r="189" spans="5:127" ht="11.25"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</row>
    <row r="190" spans="5:127" ht="11.25"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</row>
    <row r="191" spans="5:127" ht="11.25"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</row>
    <row r="192" spans="5:127" ht="11.25"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</row>
    <row r="193" spans="5:127" ht="11.25"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</row>
    <row r="194" spans="5:127" ht="11.25"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</row>
    <row r="195" spans="5:127" ht="11.25"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</row>
    <row r="196" spans="5:127" ht="11.25"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</row>
    <row r="197" spans="5:127" ht="11.25"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</row>
    <row r="198" spans="5:127" ht="11.25"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</row>
    <row r="199" spans="5:127" ht="11.25"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</row>
    <row r="200" spans="5:127" ht="11.25"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</row>
    <row r="201" spans="5:127" ht="11.25"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</row>
    <row r="202" spans="5:127" ht="11.25"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</row>
    <row r="203" spans="5:127" ht="11.25"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</row>
    <row r="204" spans="5:127" ht="11.25"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</row>
    <row r="205" spans="5:127" ht="11.25"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</row>
    <row r="206" spans="5:127" ht="11.25"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</row>
    <row r="207" spans="5:127" ht="11.25"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</row>
    <row r="208" spans="5:127" ht="11.25"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</row>
    <row r="209" spans="5:127" ht="11.25"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</row>
    <row r="210" spans="5:127" ht="11.25"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</row>
    <row r="211" spans="5:127" ht="11.25"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</row>
    <row r="212" spans="5:127" ht="11.25"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</row>
    <row r="213" spans="5:127" ht="11.25"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</row>
    <row r="214" spans="5:127" ht="11.25"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</row>
    <row r="215" spans="5:127" ht="11.25"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</row>
    <row r="216" spans="5:127" ht="11.25"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</row>
    <row r="217" spans="5:127" ht="11.25"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</row>
    <row r="218" spans="5:127" ht="11.25"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</row>
    <row r="219" spans="5:127" ht="11.25"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</row>
    <row r="220" spans="5:127" ht="11.25"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</row>
    <row r="221" spans="5:127" ht="11.25"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</row>
    <row r="222" spans="5:127" ht="11.25"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</row>
    <row r="223" spans="5:127" ht="11.25"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</row>
    <row r="224" spans="5:127" ht="11.25"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  <c r="DW224"/>
    </row>
    <row r="225" spans="5:127" ht="11.25"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</row>
    <row r="226" spans="5:127" ht="11.25"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</row>
    <row r="227" spans="5:127" ht="11.25"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</row>
    <row r="228" spans="5:127" ht="11.25"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  <c r="DW228"/>
    </row>
    <row r="229" spans="5:127" ht="11.25"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</row>
    <row r="230" spans="5:127" ht="11.25"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</row>
    <row r="231" spans="5:127" ht="11.25"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  <c r="DW231"/>
    </row>
    <row r="232" spans="5:127" ht="11.25"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  <c r="DW232"/>
    </row>
    <row r="233" spans="5:127" ht="11.25"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  <c r="DW233"/>
    </row>
    <row r="234" spans="5:127" ht="11.25"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  <c r="DW234"/>
    </row>
    <row r="235" spans="5:127" ht="11.25"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  <c r="DV235"/>
      <c r="DW235"/>
    </row>
    <row r="236" spans="5:127" ht="11.25"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  <c r="DV236"/>
      <c r="DW236"/>
    </row>
    <row r="237" spans="5:127" ht="11.25"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  <c r="DW237"/>
    </row>
    <row r="238" spans="5:127" ht="11.25"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  <c r="DW238"/>
    </row>
    <row r="239" spans="5:127" ht="11.25"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  <c r="DW239"/>
    </row>
    <row r="240" spans="5:127" ht="11.25"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  <c r="DW240"/>
    </row>
    <row r="241" spans="5:127" ht="11.25"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  <c r="DW241"/>
    </row>
    <row r="242" spans="5:127" ht="11.25"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  <c r="DV242"/>
      <c r="DW242"/>
    </row>
    <row r="243" spans="5:127" ht="11.25"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  <c r="DS243"/>
      <c r="DT243"/>
      <c r="DU243"/>
      <c r="DV243"/>
      <c r="DW243"/>
    </row>
    <row r="244" spans="5:127" ht="11.25"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  <c r="DV244"/>
      <c r="DW244"/>
    </row>
    <row r="245" spans="5:127" ht="11.25"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  <c r="DV245"/>
      <c r="DW245"/>
    </row>
    <row r="246" spans="5:127" ht="11.25"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  <c r="DV246"/>
      <c r="DW246"/>
    </row>
    <row r="247" spans="5:127" ht="11.25"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  <c r="DW247"/>
    </row>
    <row r="248" spans="5:127" ht="11.25"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  <c r="DW248"/>
    </row>
    <row r="249" spans="5:127" ht="11.25"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  <c r="DV249"/>
      <c r="DW249"/>
    </row>
    <row r="250" spans="5:127" ht="11.25"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  <c r="DV250"/>
      <c r="DW250"/>
    </row>
    <row r="251" spans="5:127" ht="11.25"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  <c r="DS251"/>
      <c r="DT251"/>
      <c r="DU251"/>
      <c r="DV251"/>
      <c r="DW251"/>
    </row>
    <row r="252" spans="5:127" ht="11.25"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  <c r="DV252"/>
      <c r="DW252"/>
    </row>
    <row r="253" spans="5:127" ht="11.25"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  <c r="DQ253"/>
      <c r="DR253"/>
      <c r="DS253"/>
      <c r="DT253"/>
      <c r="DU253"/>
      <c r="DV253"/>
      <c r="DW253"/>
    </row>
    <row r="254" spans="5:127" ht="11.25"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  <c r="DQ254"/>
      <c r="DR254"/>
      <c r="DS254"/>
      <c r="DT254"/>
      <c r="DU254"/>
      <c r="DV254"/>
      <c r="DW254"/>
    </row>
    <row r="255" spans="5:127" ht="11.25"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/>
      <c r="DT255"/>
      <c r="DU255"/>
      <c r="DV255"/>
      <c r="DW255"/>
    </row>
    <row r="256" spans="5:127" ht="11.25"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  <c r="DN256"/>
      <c r="DO256"/>
      <c r="DP256"/>
      <c r="DQ256"/>
      <c r="DR256"/>
      <c r="DS256"/>
      <c r="DT256"/>
      <c r="DU256"/>
      <c r="DV256"/>
      <c r="DW256"/>
    </row>
    <row r="257" spans="5:127" ht="11.25"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  <c r="DK257"/>
      <c r="DL257"/>
      <c r="DM257"/>
      <c r="DN257"/>
      <c r="DO257"/>
      <c r="DP257"/>
      <c r="DQ257"/>
      <c r="DR257"/>
      <c r="DS257"/>
      <c r="DT257"/>
      <c r="DU257"/>
      <c r="DV257"/>
      <c r="DW257"/>
    </row>
    <row r="258" spans="5:127" ht="11.25"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  <c r="DL258"/>
      <c r="DM258"/>
      <c r="DN258"/>
      <c r="DO258"/>
      <c r="DP258"/>
      <c r="DQ258"/>
      <c r="DR258"/>
      <c r="DS258"/>
      <c r="DT258"/>
      <c r="DU258"/>
      <c r="DV258"/>
      <c r="DW258"/>
    </row>
    <row r="259" spans="5:127" ht="11.25"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  <c r="DO259"/>
      <c r="DP259"/>
      <c r="DQ259"/>
      <c r="DR259"/>
      <c r="DS259"/>
      <c r="DT259"/>
      <c r="DU259"/>
      <c r="DV259"/>
      <c r="DW259"/>
    </row>
    <row r="260" spans="5:127" ht="11.25"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  <c r="DU260"/>
      <c r="DV260"/>
      <c r="DW260"/>
    </row>
    <row r="261" spans="5:127" ht="11.25"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  <c r="DW261"/>
    </row>
    <row r="262" spans="5:127" ht="11.25"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</row>
    <row r="263" spans="5:127" ht="11.25"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</row>
    <row r="264" spans="5:127" ht="11.25"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  <c r="DS264"/>
      <c r="DT264"/>
      <c r="DU264"/>
      <c r="DV264"/>
      <c r="DW264"/>
    </row>
    <row r="265" spans="5:127" ht="11.25"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/>
      <c r="DU265"/>
      <c r="DV265"/>
      <c r="DW265"/>
    </row>
    <row r="266" spans="5:127" ht="11.25"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  <c r="DW266"/>
    </row>
    <row r="267" spans="5:127" ht="11.25"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  <c r="DN267"/>
      <c r="DO267"/>
      <c r="DP267"/>
      <c r="DQ267"/>
      <c r="DR267"/>
      <c r="DS267"/>
      <c r="DT267"/>
      <c r="DU267"/>
      <c r="DV267"/>
      <c r="DW267"/>
    </row>
    <row r="268" spans="5:127" ht="11.25"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  <c r="DN268"/>
      <c r="DO268"/>
      <c r="DP268"/>
      <c r="DQ268"/>
      <c r="DR268"/>
      <c r="DS268"/>
      <c r="DT268"/>
      <c r="DU268"/>
      <c r="DV268"/>
      <c r="DW268"/>
    </row>
    <row r="269" spans="5:127" ht="11.25"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  <c r="DL269"/>
      <c r="DM269"/>
      <c r="DN269"/>
      <c r="DO269"/>
      <c r="DP269"/>
      <c r="DQ269"/>
      <c r="DR269"/>
      <c r="DS269"/>
      <c r="DT269"/>
      <c r="DU269"/>
      <c r="DV269"/>
      <c r="DW269"/>
    </row>
    <row r="270" spans="5:127" ht="11.25"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  <c r="DS270"/>
      <c r="DT270"/>
      <c r="DU270"/>
      <c r="DV270"/>
      <c r="DW270"/>
    </row>
    <row r="271" spans="5:127" ht="11.25"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  <c r="DV271"/>
      <c r="DW271"/>
    </row>
    <row r="272" spans="5:127" ht="11.25"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  <c r="DV272"/>
      <c r="DW272"/>
    </row>
    <row r="273" spans="5:127" ht="11.25"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  <c r="DV273"/>
      <c r="DW273"/>
    </row>
    <row r="274" spans="5:127" ht="11.25"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  <c r="DW274"/>
    </row>
    <row r="275" spans="5:127" ht="11.25"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  <c r="DV275"/>
      <c r="DW275"/>
    </row>
    <row r="276" spans="5:127" ht="11.25"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  <c r="DV276"/>
      <c r="DW276"/>
    </row>
    <row r="277" spans="5:127" ht="11.25"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  <c r="DJ277"/>
      <c r="DK277"/>
      <c r="DL277"/>
      <c r="DM277"/>
      <c r="DN277"/>
      <c r="DO277"/>
      <c r="DP277"/>
      <c r="DQ277"/>
      <c r="DR277"/>
      <c r="DS277"/>
      <c r="DT277"/>
      <c r="DU277"/>
      <c r="DV277"/>
      <c r="DW277"/>
    </row>
    <row r="278" spans="5:127" ht="11.25"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  <c r="DL278"/>
      <c r="DM278"/>
      <c r="DN278"/>
      <c r="DO278"/>
      <c r="DP278"/>
      <c r="DQ278"/>
      <c r="DR278"/>
      <c r="DS278"/>
      <c r="DT278"/>
      <c r="DU278"/>
      <c r="DV278"/>
      <c r="DW278"/>
    </row>
    <row r="279" spans="5:127" ht="11.25"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  <c r="DD279"/>
      <c r="DE279"/>
      <c r="DF279"/>
      <c r="DG279"/>
      <c r="DH279"/>
      <c r="DI279"/>
      <c r="DJ279"/>
      <c r="DK279"/>
      <c r="DL279"/>
      <c r="DM279"/>
      <c r="DN279"/>
      <c r="DO279"/>
      <c r="DP279"/>
      <c r="DQ279"/>
      <c r="DR279"/>
      <c r="DS279"/>
      <c r="DT279"/>
      <c r="DU279"/>
      <c r="DV279"/>
      <c r="DW279"/>
    </row>
    <row r="280" spans="5:127" ht="11.25"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  <c r="DI280"/>
      <c r="DJ280"/>
      <c r="DK280"/>
      <c r="DL280"/>
      <c r="DM280"/>
      <c r="DN280"/>
      <c r="DO280"/>
      <c r="DP280"/>
      <c r="DQ280"/>
      <c r="DR280"/>
      <c r="DS280"/>
      <c r="DT280"/>
      <c r="DU280"/>
      <c r="DV280"/>
      <c r="DW280"/>
    </row>
    <row r="281" spans="5:127" ht="11.25"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  <c r="DL281"/>
      <c r="DM281"/>
      <c r="DN281"/>
      <c r="DO281"/>
      <c r="DP281"/>
      <c r="DQ281"/>
      <c r="DR281"/>
      <c r="DS281"/>
      <c r="DT281"/>
      <c r="DU281"/>
      <c r="DV281"/>
      <c r="DW281"/>
    </row>
    <row r="282" spans="5:127" ht="11.25"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  <c r="DK282"/>
      <c r="DL282"/>
      <c r="DM282"/>
      <c r="DN282"/>
      <c r="DO282"/>
      <c r="DP282"/>
      <c r="DQ282"/>
      <c r="DR282"/>
      <c r="DS282"/>
      <c r="DT282"/>
      <c r="DU282"/>
      <c r="DV282"/>
      <c r="DW282"/>
    </row>
    <row r="283" spans="5:127" ht="11.25"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  <c r="DI283"/>
      <c r="DJ283"/>
      <c r="DK283"/>
      <c r="DL283"/>
      <c r="DM283"/>
      <c r="DN283"/>
      <c r="DO283"/>
      <c r="DP283"/>
      <c r="DQ283"/>
      <c r="DR283"/>
      <c r="DS283"/>
      <c r="DT283"/>
      <c r="DU283"/>
      <c r="DV283"/>
      <c r="DW283"/>
    </row>
    <row r="284" spans="5:127" ht="11.25"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  <c r="DI284"/>
      <c r="DJ284"/>
      <c r="DK284"/>
      <c r="DL284"/>
      <c r="DM284"/>
      <c r="DN284"/>
      <c r="DO284"/>
      <c r="DP284"/>
      <c r="DQ284"/>
      <c r="DR284"/>
      <c r="DS284"/>
      <c r="DT284"/>
      <c r="DU284"/>
      <c r="DV284"/>
      <c r="DW284"/>
    </row>
    <row r="285" spans="5:127" ht="11.25"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  <c r="DA285"/>
      <c r="DB285"/>
      <c r="DC285"/>
      <c r="DD285"/>
      <c r="DE285"/>
      <c r="DF285"/>
      <c r="DG285"/>
      <c r="DH285"/>
      <c r="DI285"/>
      <c r="DJ285"/>
      <c r="DK285"/>
      <c r="DL285"/>
      <c r="DM285"/>
      <c r="DN285"/>
      <c r="DO285"/>
      <c r="DP285"/>
      <c r="DQ285"/>
      <c r="DR285"/>
      <c r="DS285"/>
      <c r="DT285"/>
      <c r="DU285"/>
      <c r="DV285"/>
      <c r="DW285"/>
    </row>
    <row r="286" spans="5:127" ht="11.25"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  <c r="CY286"/>
      <c r="CZ286"/>
      <c r="DA286"/>
      <c r="DB286"/>
      <c r="DC286"/>
      <c r="DD286"/>
      <c r="DE286"/>
      <c r="DF286"/>
      <c r="DG286"/>
      <c r="DH286"/>
      <c r="DI286"/>
      <c r="DJ286"/>
      <c r="DK286"/>
      <c r="DL286"/>
      <c r="DM286"/>
      <c r="DN286"/>
      <c r="DO286"/>
      <c r="DP286"/>
      <c r="DQ286"/>
      <c r="DR286"/>
      <c r="DS286"/>
      <c r="DT286"/>
      <c r="DU286"/>
      <c r="DV286"/>
      <c r="DW286"/>
    </row>
    <row r="287" spans="5:127" ht="11.25"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  <c r="CX287"/>
      <c r="CY287"/>
      <c r="CZ287"/>
      <c r="DA287"/>
      <c r="DB287"/>
      <c r="DC287"/>
      <c r="DD287"/>
      <c r="DE287"/>
      <c r="DF287"/>
      <c r="DG287"/>
      <c r="DH287"/>
      <c r="DI287"/>
      <c r="DJ287"/>
      <c r="DK287"/>
      <c r="DL287"/>
      <c r="DM287"/>
      <c r="DN287"/>
      <c r="DO287"/>
      <c r="DP287"/>
      <c r="DQ287"/>
      <c r="DR287"/>
      <c r="DS287"/>
      <c r="DT287"/>
      <c r="DU287"/>
      <c r="DV287"/>
      <c r="DW287"/>
    </row>
    <row r="288" spans="5:127" ht="11.25"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  <c r="CY288"/>
      <c r="CZ288"/>
      <c r="DA288"/>
      <c r="DB288"/>
      <c r="DC288"/>
      <c r="DD288"/>
      <c r="DE288"/>
      <c r="DF288"/>
      <c r="DG288"/>
      <c r="DH288"/>
      <c r="DI288"/>
      <c r="DJ288"/>
      <c r="DK288"/>
      <c r="DL288"/>
      <c r="DM288"/>
      <c r="DN288"/>
      <c r="DO288"/>
      <c r="DP288"/>
      <c r="DQ288"/>
      <c r="DR288"/>
      <c r="DS288"/>
      <c r="DT288"/>
      <c r="DU288"/>
      <c r="DV288"/>
      <c r="DW288"/>
    </row>
    <row r="289" spans="5:127" ht="11.25"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  <c r="CX289"/>
      <c r="CY289"/>
      <c r="CZ289"/>
      <c r="DA289"/>
      <c r="DB289"/>
      <c r="DC289"/>
      <c r="DD289"/>
      <c r="DE289"/>
      <c r="DF289"/>
      <c r="DG289"/>
      <c r="DH289"/>
      <c r="DI289"/>
      <c r="DJ289"/>
      <c r="DK289"/>
      <c r="DL289"/>
      <c r="DM289"/>
      <c r="DN289"/>
      <c r="DO289"/>
      <c r="DP289"/>
      <c r="DQ289"/>
      <c r="DR289"/>
      <c r="DS289"/>
      <c r="DT289"/>
      <c r="DU289"/>
      <c r="DV289"/>
      <c r="DW289"/>
    </row>
    <row r="290" spans="5:127" ht="11.25"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  <c r="CO290"/>
      <c r="CP290"/>
      <c r="CQ290"/>
      <c r="CR290"/>
      <c r="CS290"/>
      <c r="CT290"/>
      <c r="CU290"/>
      <c r="CV290"/>
      <c r="CW290"/>
      <c r="CX290"/>
      <c r="CY290"/>
      <c r="CZ290"/>
      <c r="DA290"/>
      <c r="DB290"/>
      <c r="DC290"/>
      <c r="DD290"/>
      <c r="DE290"/>
      <c r="DF290"/>
      <c r="DG290"/>
      <c r="DH290"/>
      <c r="DI290"/>
      <c r="DJ290"/>
      <c r="DK290"/>
      <c r="DL290"/>
      <c r="DM290"/>
      <c r="DN290"/>
      <c r="DO290"/>
      <c r="DP290"/>
      <c r="DQ290"/>
      <c r="DR290"/>
      <c r="DS290"/>
      <c r="DT290"/>
      <c r="DU290"/>
      <c r="DV290"/>
      <c r="DW290"/>
    </row>
    <row r="291" spans="5:127" ht="11.25"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  <c r="CT291"/>
      <c r="CU291"/>
      <c r="CV291"/>
      <c r="CW291"/>
      <c r="CX291"/>
      <c r="CY291"/>
      <c r="CZ291"/>
      <c r="DA291"/>
      <c r="DB291"/>
      <c r="DC291"/>
      <c r="DD291"/>
      <c r="DE291"/>
      <c r="DF291"/>
      <c r="DG291"/>
      <c r="DH291"/>
      <c r="DI291"/>
      <c r="DJ291"/>
      <c r="DK291"/>
      <c r="DL291"/>
      <c r="DM291"/>
      <c r="DN291"/>
      <c r="DO291"/>
      <c r="DP291"/>
      <c r="DQ291"/>
      <c r="DR291"/>
      <c r="DS291"/>
      <c r="DT291"/>
      <c r="DU291"/>
      <c r="DV291"/>
      <c r="DW291"/>
    </row>
    <row r="292" spans="5:127" ht="11.25"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  <c r="CQ292"/>
      <c r="CR292"/>
      <c r="CS292"/>
      <c r="CT292"/>
      <c r="CU292"/>
      <c r="CV292"/>
      <c r="CW292"/>
      <c r="CX292"/>
      <c r="CY292"/>
      <c r="CZ292"/>
      <c r="DA292"/>
      <c r="DB292"/>
      <c r="DC292"/>
      <c r="DD292"/>
      <c r="DE292"/>
      <c r="DF292"/>
      <c r="DG292"/>
      <c r="DH292"/>
      <c r="DI292"/>
      <c r="DJ292"/>
      <c r="DK292"/>
      <c r="DL292"/>
      <c r="DM292"/>
      <c r="DN292"/>
      <c r="DO292"/>
      <c r="DP292"/>
      <c r="DQ292"/>
      <c r="DR292"/>
      <c r="DS292"/>
      <c r="DT292"/>
      <c r="DU292"/>
      <c r="DV292"/>
      <c r="DW292"/>
    </row>
    <row r="293" spans="5:127" ht="11.25"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O293"/>
      <c r="CP293"/>
      <c r="CQ293"/>
      <c r="CR293"/>
      <c r="CS293"/>
      <c r="CT293"/>
      <c r="CU293"/>
      <c r="CV293"/>
      <c r="CW293"/>
      <c r="CX293"/>
      <c r="CY293"/>
      <c r="CZ293"/>
      <c r="DA293"/>
      <c r="DB293"/>
      <c r="DC293"/>
      <c r="DD293"/>
      <c r="DE293"/>
      <c r="DF293"/>
      <c r="DG293"/>
      <c r="DH293"/>
      <c r="DI293"/>
      <c r="DJ293"/>
      <c r="DK293"/>
      <c r="DL293"/>
      <c r="DM293"/>
      <c r="DN293"/>
      <c r="DO293"/>
      <c r="DP293"/>
      <c r="DQ293"/>
      <c r="DR293"/>
      <c r="DS293"/>
      <c r="DT293"/>
      <c r="DU293"/>
      <c r="DV293"/>
      <c r="DW293"/>
    </row>
    <row r="294" spans="5:127" ht="11.25"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  <c r="CL294"/>
      <c r="CM294"/>
      <c r="CN294"/>
      <c r="CO294"/>
      <c r="CP294"/>
      <c r="CQ294"/>
      <c r="CR294"/>
      <c r="CS294"/>
      <c r="CT294"/>
      <c r="CU294"/>
      <c r="CV294"/>
      <c r="CW294"/>
      <c r="CX294"/>
      <c r="CY294"/>
      <c r="CZ294"/>
      <c r="DA294"/>
      <c r="DB294"/>
      <c r="DC294"/>
      <c r="DD294"/>
      <c r="DE294"/>
      <c r="DF294"/>
      <c r="DG294"/>
      <c r="DH294"/>
      <c r="DI294"/>
      <c r="DJ294"/>
      <c r="DK294"/>
      <c r="DL294"/>
      <c r="DM294"/>
      <c r="DN294"/>
      <c r="DO294"/>
      <c r="DP294"/>
      <c r="DQ294"/>
      <c r="DR294"/>
      <c r="DS294"/>
      <c r="DT294"/>
      <c r="DU294"/>
      <c r="DV294"/>
      <c r="DW294"/>
    </row>
    <row r="295" spans="5:127" ht="11.25"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  <c r="CL295"/>
      <c r="CM295"/>
      <c r="CN295"/>
      <c r="CO295"/>
      <c r="CP295"/>
      <c r="CQ295"/>
      <c r="CR295"/>
      <c r="CS295"/>
      <c r="CT295"/>
      <c r="CU295"/>
      <c r="CV295"/>
      <c r="CW295"/>
      <c r="CX295"/>
      <c r="CY295"/>
      <c r="CZ295"/>
      <c r="DA295"/>
      <c r="DB295"/>
      <c r="DC295"/>
      <c r="DD295"/>
      <c r="DE295"/>
      <c r="DF295"/>
      <c r="DG295"/>
      <c r="DH295"/>
      <c r="DI295"/>
      <c r="DJ295"/>
      <c r="DK295"/>
      <c r="DL295"/>
      <c r="DM295"/>
      <c r="DN295"/>
      <c r="DO295"/>
      <c r="DP295"/>
      <c r="DQ295"/>
      <c r="DR295"/>
      <c r="DS295"/>
      <c r="DT295"/>
      <c r="DU295"/>
      <c r="DV295"/>
      <c r="DW295"/>
    </row>
    <row r="296" spans="5:127" ht="11.25"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  <c r="CH296"/>
      <c r="CI296"/>
      <c r="CJ296"/>
      <c r="CK296"/>
      <c r="CL296"/>
      <c r="CM296"/>
      <c r="CN296"/>
      <c r="CO296"/>
      <c r="CP296"/>
      <c r="CQ296"/>
      <c r="CR296"/>
      <c r="CS296"/>
      <c r="CT296"/>
      <c r="CU296"/>
      <c r="CV296"/>
      <c r="CW296"/>
      <c r="CX296"/>
      <c r="CY296"/>
      <c r="CZ296"/>
      <c r="DA296"/>
      <c r="DB296"/>
      <c r="DC296"/>
      <c r="DD296"/>
      <c r="DE296"/>
      <c r="DF296"/>
      <c r="DG296"/>
      <c r="DH296"/>
      <c r="DI296"/>
      <c r="DJ296"/>
      <c r="DK296"/>
      <c r="DL296"/>
      <c r="DM296"/>
      <c r="DN296"/>
      <c r="DO296"/>
      <c r="DP296"/>
      <c r="DQ296"/>
      <c r="DR296"/>
      <c r="DS296"/>
      <c r="DT296"/>
      <c r="DU296"/>
      <c r="DV296"/>
      <c r="DW296"/>
    </row>
    <row r="297" spans="5:127" ht="11.25"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H297"/>
      <c r="CI297"/>
      <c r="CJ297"/>
      <c r="CK297"/>
      <c r="CL297"/>
      <c r="CM297"/>
      <c r="CN297"/>
      <c r="CO297"/>
      <c r="CP297"/>
      <c r="CQ297"/>
      <c r="CR297"/>
      <c r="CS297"/>
      <c r="CT297"/>
      <c r="CU297"/>
      <c r="CV297"/>
      <c r="CW297"/>
      <c r="CX297"/>
      <c r="CY297"/>
      <c r="CZ297"/>
      <c r="DA297"/>
      <c r="DB297"/>
      <c r="DC297"/>
      <c r="DD297"/>
      <c r="DE297"/>
      <c r="DF297"/>
      <c r="DG297"/>
      <c r="DH297"/>
      <c r="DI297"/>
      <c r="DJ297"/>
      <c r="DK297"/>
      <c r="DL297"/>
      <c r="DM297"/>
      <c r="DN297"/>
      <c r="DO297"/>
      <c r="DP297"/>
      <c r="DQ297"/>
      <c r="DR297"/>
      <c r="DS297"/>
      <c r="DT297"/>
      <c r="DU297"/>
      <c r="DV297"/>
      <c r="DW297"/>
    </row>
    <row r="298" spans="5:127" ht="11.25"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  <c r="CJ298"/>
      <c r="CK298"/>
      <c r="CL298"/>
      <c r="CM298"/>
      <c r="CN298"/>
      <c r="CO298"/>
      <c r="CP298"/>
      <c r="CQ298"/>
      <c r="CR298"/>
      <c r="CS298"/>
      <c r="CT298"/>
      <c r="CU298"/>
      <c r="CV298"/>
      <c r="CW298"/>
      <c r="CX298"/>
      <c r="CY298"/>
      <c r="CZ298"/>
      <c r="DA298"/>
      <c r="DB298"/>
      <c r="DC298"/>
      <c r="DD298"/>
      <c r="DE298"/>
      <c r="DF298"/>
      <c r="DG298"/>
      <c r="DH298"/>
      <c r="DI298"/>
      <c r="DJ298"/>
      <c r="DK298"/>
      <c r="DL298"/>
      <c r="DM298"/>
      <c r="DN298"/>
      <c r="DO298"/>
      <c r="DP298"/>
      <c r="DQ298"/>
      <c r="DR298"/>
      <c r="DS298"/>
      <c r="DT298"/>
      <c r="DU298"/>
      <c r="DV298"/>
      <c r="DW298"/>
    </row>
    <row r="299" spans="5:127" ht="11.25"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H299"/>
      <c r="CI299"/>
      <c r="CJ299"/>
      <c r="CK299"/>
      <c r="CL299"/>
      <c r="CM299"/>
      <c r="CN299"/>
      <c r="CO299"/>
      <c r="CP299"/>
      <c r="CQ299"/>
      <c r="CR299"/>
      <c r="CS299"/>
      <c r="CT299"/>
      <c r="CU299"/>
      <c r="CV299"/>
      <c r="CW299"/>
      <c r="CX299"/>
      <c r="CY299"/>
      <c r="CZ299"/>
      <c r="DA299"/>
      <c r="DB299"/>
      <c r="DC299"/>
      <c r="DD299"/>
      <c r="DE299"/>
      <c r="DF299"/>
      <c r="DG299"/>
      <c r="DH299"/>
      <c r="DI299"/>
      <c r="DJ299"/>
      <c r="DK299"/>
      <c r="DL299"/>
      <c r="DM299"/>
      <c r="DN299"/>
      <c r="DO299"/>
      <c r="DP299"/>
      <c r="DQ299"/>
      <c r="DR299"/>
      <c r="DS299"/>
      <c r="DT299"/>
      <c r="DU299"/>
      <c r="DV299"/>
      <c r="DW299"/>
    </row>
    <row r="300" spans="5:127" ht="11.25"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  <c r="CK300"/>
      <c r="CL300"/>
      <c r="CM300"/>
      <c r="CN300"/>
      <c r="CO300"/>
      <c r="CP300"/>
      <c r="CQ300"/>
      <c r="CR300"/>
      <c r="CS300"/>
      <c r="CT300"/>
      <c r="CU300"/>
      <c r="CV300"/>
      <c r="CW300"/>
      <c r="CX300"/>
      <c r="CY300"/>
      <c r="CZ300"/>
      <c r="DA300"/>
      <c r="DB300"/>
      <c r="DC300"/>
      <c r="DD300"/>
      <c r="DE300"/>
      <c r="DF300"/>
      <c r="DG300"/>
      <c r="DH300"/>
      <c r="DI300"/>
      <c r="DJ300"/>
      <c r="DK300"/>
      <c r="DL300"/>
      <c r="DM300"/>
      <c r="DN300"/>
      <c r="DO300"/>
      <c r="DP300"/>
      <c r="DQ300"/>
      <c r="DR300"/>
      <c r="DS300"/>
      <c r="DT300"/>
      <c r="DU300"/>
      <c r="DV300"/>
      <c r="DW300"/>
    </row>
    <row r="301" spans="5:127" ht="11.25"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  <c r="CJ301"/>
      <c r="CK301"/>
      <c r="CL301"/>
      <c r="CM301"/>
      <c r="CN301"/>
      <c r="CO301"/>
      <c r="CP301"/>
      <c r="CQ301"/>
      <c r="CR301"/>
      <c r="CS301"/>
      <c r="CT301"/>
      <c r="CU301"/>
      <c r="CV301"/>
      <c r="CW301"/>
      <c r="CX301"/>
      <c r="CY301"/>
      <c r="CZ301"/>
      <c r="DA301"/>
      <c r="DB301"/>
      <c r="DC301"/>
      <c r="DD301"/>
      <c r="DE301"/>
      <c r="DF301"/>
      <c r="DG301"/>
      <c r="DH301"/>
      <c r="DI301"/>
      <c r="DJ301"/>
      <c r="DK301"/>
      <c r="DL301"/>
      <c r="DM301"/>
      <c r="DN301"/>
      <c r="DO301"/>
      <c r="DP301"/>
      <c r="DQ301"/>
      <c r="DR301"/>
      <c r="DS301"/>
      <c r="DT301"/>
      <c r="DU301"/>
      <c r="DV301"/>
      <c r="DW301"/>
    </row>
    <row r="302" spans="5:127" ht="11.25"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  <c r="CH302"/>
      <c r="CI302"/>
      <c r="CJ302"/>
      <c r="CK302"/>
      <c r="CL302"/>
      <c r="CM302"/>
      <c r="CN302"/>
      <c r="CO302"/>
      <c r="CP302"/>
      <c r="CQ302"/>
      <c r="CR302"/>
      <c r="CS302"/>
      <c r="CT302"/>
      <c r="CU302"/>
      <c r="CV302"/>
      <c r="CW302"/>
      <c r="CX302"/>
      <c r="CY302"/>
      <c r="CZ302"/>
      <c r="DA302"/>
      <c r="DB302"/>
      <c r="DC302"/>
      <c r="DD302"/>
      <c r="DE302"/>
      <c r="DF302"/>
      <c r="DG302"/>
      <c r="DH302"/>
      <c r="DI302"/>
      <c r="DJ302"/>
      <c r="DK302"/>
      <c r="DL302"/>
      <c r="DM302"/>
      <c r="DN302"/>
      <c r="DO302"/>
      <c r="DP302"/>
      <c r="DQ302"/>
      <c r="DR302"/>
      <c r="DS302"/>
      <c r="DT302"/>
      <c r="DU302"/>
      <c r="DV302"/>
      <c r="DW302"/>
    </row>
    <row r="303" spans="5:127" ht="11.25"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  <c r="CH303"/>
      <c r="CI303"/>
      <c r="CJ303"/>
      <c r="CK303"/>
      <c r="CL303"/>
      <c r="CM303"/>
      <c r="CN303"/>
      <c r="CO303"/>
      <c r="CP303"/>
      <c r="CQ303"/>
      <c r="CR303"/>
      <c r="CS303"/>
      <c r="CT303"/>
      <c r="CU303"/>
      <c r="CV303"/>
      <c r="CW303"/>
      <c r="CX303"/>
      <c r="CY303"/>
      <c r="CZ303"/>
      <c r="DA303"/>
      <c r="DB303"/>
      <c r="DC303"/>
      <c r="DD303"/>
      <c r="DE303"/>
      <c r="DF303"/>
      <c r="DG303"/>
      <c r="DH303"/>
      <c r="DI303"/>
      <c r="DJ303"/>
      <c r="DK303"/>
      <c r="DL303"/>
      <c r="DM303"/>
      <c r="DN303"/>
      <c r="DO303"/>
      <c r="DP303"/>
      <c r="DQ303"/>
      <c r="DR303"/>
      <c r="DS303"/>
      <c r="DT303"/>
      <c r="DU303"/>
      <c r="DV303"/>
      <c r="DW303"/>
    </row>
    <row r="304" spans="5:127" ht="11.25"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  <c r="CH304"/>
      <c r="CI304"/>
      <c r="CJ304"/>
      <c r="CK304"/>
      <c r="CL304"/>
      <c r="CM304"/>
      <c r="CN304"/>
      <c r="CO304"/>
      <c r="CP304"/>
      <c r="CQ304"/>
      <c r="CR304"/>
      <c r="CS304"/>
      <c r="CT304"/>
      <c r="CU304"/>
      <c r="CV304"/>
      <c r="CW304"/>
      <c r="CX304"/>
      <c r="CY304"/>
      <c r="CZ304"/>
      <c r="DA304"/>
      <c r="DB304"/>
      <c r="DC304"/>
      <c r="DD304"/>
      <c r="DE304"/>
      <c r="DF304"/>
      <c r="DG304"/>
      <c r="DH304"/>
      <c r="DI304"/>
      <c r="DJ304"/>
      <c r="DK304"/>
      <c r="DL304"/>
      <c r="DM304"/>
      <c r="DN304"/>
      <c r="DO304"/>
      <c r="DP304"/>
      <c r="DQ304"/>
      <c r="DR304"/>
      <c r="DS304"/>
      <c r="DT304"/>
      <c r="DU304"/>
      <c r="DV304"/>
      <c r="DW304"/>
    </row>
    <row r="305" spans="5:127" ht="11.25"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  <c r="CH305"/>
      <c r="CI305"/>
      <c r="CJ305"/>
      <c r="CK305"/>
      <c r="CL305"/>
      <c r="CM305"/>
      <c r="CN305"/>
      <c r="CO305"/>
      <c r="CP305"/>
      <c r="CQ305"/>
      <c r="CR305"/>
      <c r="CS305"/>
      <c r="CT305"/>
      <c r="CU305"/>
      <c r="CV305"/>
      <c r="CW305"/>
      <c r="CX305"/>
      <c r="CY305"/>
      <c r="CZ305"/>
      <c r="DA305"/>
      <c r="DB305"/>
      <c r="DC305"/>
      <c r="DD305"/>
      <c r="DE305"/>
      <c r="DF305"/>
      <c r="DG305"/>
      <c r="DH305"/>
      <c r="DI305"/>
      <c r="DJ305"/>
      <c r="DK305"/>
      <c r="DL305"/>
      <c r="DM305"/>
      <c r="DN305"/>
      <c r="DO305"/>
      <c r="DP305"/>
      <c r="DQ305"/>
      <c r="DR305"/>
      <c r="DS305"/>
      <c r="DT305"/>
      <c r="DU305"/>
      <c r="DV305"/>
      <c r="DW305"/>
    </row>
    <row r="306" spans="5:127" ht="11.25"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  <c r="CG306"/>
      <c r="CH306"/>
      <c r="CI306"/>
      <c r="CJ306"/>
      <c r="CK306"/>
      <c r="CL306"/>
      <c r="CM306"/>
      <c r="CN306"/>
      <c r="CO306"/>
      <c r="CP306"/>
      <c r="CQ306"/>
      <c r="CR306"/>
      <c r="CS306"/>
      <c r="CT306"/>
      <c r="CU306"/>
      <c r="CV306"/>
      <c r="CW306"/>
      <c r="CX306"/>
      <c r="CY306"/>
      <c r="CZ306"/>
      <c r="DA306"/>
      <c r="DB306"/>
      <c r="DC306"/>
      <c r="DD306"/>
      <c r="DE306"/>
      <c r="DF306"/>
      <c r="DG306"/>
      <c r="DH306"/>
      <c r="DI306"/>
      <c r="DJ306"/>
      <c r="DK306"/>
      <c r="DL306"/>
      <c r="DM306"/>
      <c r="DN306"/>
      <c r="DO306"/>
      <c r="DP306"/>
      <c r="DQ306"/>
      <c r="DR306"/>
      <c r="DS306"/>
      <c r="DT306"/>
      <c r="DU306"/>
      <c r="DV306"/>
      <c r="DW306"/>
    </row>
    <row r="307" spans="5:127" ht="11.25"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  <c r="CH307"/>
      <c r="CI307"/>
      <c r="CJ307"/>
      <c r="CK307"/>
      <c r="CL307"/>
      <c r="CM307"/>
      <c r="CN307"/>
      <c r="CO307"/>
      <c r="CP307"/>
      <c r="CQ307"/>
      <c r="CR307"/>
      <c r="CS307"/>
      <c r="CT307"/>
      <c r="CU307"/>
      <c r="CV307"/>
      <c r="CW307"/>
      <c r="CX307"/>
      <c r="CY307"/>
      <c r="CZ307"/>
      <c r="DA307"/>
      <c r="DB307"/>
      <c r="DC307"/>
      <c r="DD307"/>
      <c r="DE307"/>
      <c r="DF307"/>
      <c r="DG307"/>
      <c r="DH307"/>
      <c r="DI307"/>
      <c r="DJ307"/>
      <c r="DK307"/>
      <c r="DL307"/>
      <c r="DM307"/>
      <c r="DN307"/>
      <c r="DO307"/>
      <c r="DP307"/>
      <c r="DQ307"/>
      <c r="DR307"/>
      <c r="DS307"/>
      <c r="DT307"/>
      <c r="DU307"/>
      <c r="DV307"/>
      <c r="DW307"/>
    </row>
    <row r="308" spans="5:127" ht="11.25"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  <c r="CH308"/>
      <c r="CI308"/>
      <c r="CJ308"/>
      <c r="CK308"/>
      <c r="CL308"/>
      <c r="CM308"/>
      <c r="CN308"/>
      <c r="CO308"/>
      <c r="CP308"/>
      <c r="CQ308"/>
      <c r="CR308"/>
      <c r="CS308"/>
      <c r="CT308"/>
      <c r="CU308"/>
      <c r="CV308"/>
      <c r="CW308"/>
      <c r="CX308"/>
      <c r="CY308"/>
      <c r="CZ308"/>
      <c r="DA308"/>
      <c r="DB308"/>
      <c r="DC308"/>
      <c r="DD308"/>
      <c r="DE308"/>
      <c r="DF308"/>
      <c r="DG308"/>
      <c r="DH308"/>
      <c r="DI308"/>
      <c r="DJ308"/>
      <c r="DK308"/>
      <c r="DL308"/>
      <c r="DM308"/>
      <c r="DN308"/>
      <c r="DO308"/>
      <c r="DP308"/>
      <c r="DQ308"/>
      <c r="DR308"/>
      <c r="DS308"/>
      <c r="DT308"/>
      <c r="DU308"/>
      <c r="DV308"/>
      <c r="DW308"/>
    </row>
    <row r="309" spans="5:127" ht="11.25"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  <c r="CI309"/>
      <c r="CJ309"/>
      <c r="CK309"/>
      <c r="CL309"/>
      <c r="CM309"/>
      <c r="CN309"/>
      <c r="CO309"/>
      <c r="CP309"/>
      <c r="CQ309"/>
      <c r="CR309"/>
      <c r="CS309"/>
      <c r="CT309"/>
      <c r="CU309"/>
      <c r="CV309"/>
      <c r="CW309"/>
      <c r="CX309"/>
      <c r="CY309"/>
      <c r="CZ309"/>
      <c r="DA309"/>
      <c r="DB309"/>
      <c r="DC309"/>
      <c r="DD309"/>
      <c r="DE309"/>
      <c r="DF309"/>
      <c r="DG309"/>
      <c r="DH309"/>
      <c r="DI309"/>
      <c r="DJ309"/>
      <c r="DK309"/>
      <c r="DL309"/>
      <c r="DM309"/>
      <c r="DN309"/>
      <c r="DO309"/>
      <c r="DP309"/>
      <c r="DQ309"/>
      <c r="DR309"/>
      <c r="DS309"/>
      <c r="DT309"/>
      <c r="DU309"/>
      <c r="DV309"/>
      <c r="DW309"/>
    </row>
    <row r="310" spans="5:127" ht="11.25"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  <c r="CG310"/>
      <c r="CH310"/>
      <c r="CI310"/>
      <c r="CJ310"/>
      <c r="CK310"/>
      <c r="CL310"/>
      <c r="CM310"/>
      <c r="CN310"/>
      <c r="CO310"/>
      <c r="CP310"/>
      <c r="CQ310"/>
      <c r="CR310"/>
      <c r="CS310"/>
      <c r="CT310"/>
      <c r="CU310"/>
      <c r="CV310"/>
      <c r="CW310"/>
      <c r="CX310"/>
      <c r="CY310"/>
      <c r="CZ310"/>
      <c r="DA310"/>
      <c r="DB310"/>
      <c r="DC310"/>
      <c r="DD310"/>
      <c r="DE310"/>
      <c r="DF310"/>
      <c r="DG310"/>
      <c r="DH310"/>
      <c r="DI310"/>
      <c r="DJ310"/>
      <c r="DK310"/>
      <c r="DL310"/>
      <c r="DM310"/>
      <c r="DN310"/>
      <c r="DO310"/>
      <c r="DP310"/>
      <c r="DQ310"/>
      <c r="DR310"/>
      <c r="DS310"/>
      <c r="DT310"/>
      <c r="DU310"/>
      <c r="DV310"/>
      <c r="DW310"/>
    </row>
    <row r="311" spans="5:127" ht="11.25"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  <c r="CH311"/>
      <c r="CI311"/>
      <c r="CJ311"/>
      <c r="CK311"/>
      <c r="CL311"/>
      <c r="CM311"/>
      <c r="CN311"/>
      <c r="CO311"/>
      <c r="CP311"/>
      <c r="CQ311"/>
      <c r="CR311"/>
      <c r="CS311"/>
      <c r="CT311"/>
      <c r="CU311"/>
      <c r="CV311"/>
      <c r="CW311"/>
      <c r="CX311"/>
      <c r="CY311"/>
      <c r="CZ311"/>
      <c r="DA311"/>
      <c r="DB311"/>
      <c r="DC311"/>
      <c r="DD311"/>
      <c r="DE311"/>
      <c r="DF311"/>
      <c r="DG311"/>
      <c r="DH311"/>
      <c r="DI311"/>
      <c r="DJ311"/>
      <c r="DK311"/>
      <c r="DL311"/>
      <c r="DM311"/>
      <c r="DN311"/>
      <c r="DO311"/>
      <c r="DP311"/>
      <c r="DQ311"/>
      <c r="DR311"/>
      <c r="DS311"/>
      <c r="DT311"/>
      <c r="DU311"/>
      <c r="DV311"/>
      <c r="DW311"/>
    </row>
    <row r="312" spans="5:127" ht="11.25"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  <c r="CE312"/>
      <c r="CF312"/>
      <c r="CG312"/>
      <c r="CH312"/>
      <c r="CI312"/>
      <c r="CJ312"/>
      <c r="CK312"/>
      <c r="CL312"/>
      <c r="CM312"/>
      <c r="CN312"/>
      <c r="CO312"/>
      <c r="CP312"/>
      <c r="CQ312"/>
      <c r="CR312"/>
      <c r="CS312"/>
      <c r="CT312"/>
      <c r="CU312"/>
      <c r="CV312"/>
      <c r="CW312"/>
      <c r="CX312"/>
      <c r="CY312"/>
      <c r="CZ312"/>
      <c r="DA312"/>
      <c r="DB312"/>
      <c r="DC312"/>
      <c r="DD312"/>
      <c r="DE312"/>
      <c r="DF312"/>
      <c r="DG312"/>
      <c r="DH312"/>
      <c r="DI312"/>
      <c r="DJ312"/>
      <c r="DK312"/>
      <c r="DL312"/>
      <c r="DM312"/>
      <c r="DN312"/>
      <c r="DO312"/>
      <c r="DP312"/>
      <c r="DQ312"/>
      <c r="DR312"/>
      <c r="DS312"/>
      <c r="DT312"/>
      <c r="DU312"/>
      <c r="DV312"/>
      <c r="DW312"/>
    </row>
    <row r="313" spans="5:127" ht="11.25"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  <c r="CE313"/>
      <c r="CF313"/>
      <c r="CG313"/>
      <c r="CH313"/>
      <c r="CI313"/>
      <c r="CJ313"/>
      <c r="CK313"/>
      <c r="CL313"/>
      <c r="CM313"/>
      <c r="CN313"/>
      <c r="CO313"/>
      <c r="CP313"/>
      <c r="CQ313"/>
      <c r="CR313"/>
      <c r="CS313"/>
      <c r="CT313"/>
      <c r="CU313"/>
      <c r="CV313"/>
      <c r="CW313"/>
      <c r="CX313"/>
      <c r="CY313"/>
      <c r="CZ313"/>
      <c r="DA313"/>
      <c r="DB313"/>
      <c r="DC313"/>
      <c r="DD313"/>
      <c r="DE313"/>
      <c r="DF313"/>
      <c r="DG313"/>
      <c r="DH313"/>
      <c r="DI313"/>
      <c r="DJ313"/>
      <c r="DK313"/>
      <c r="DL313"/>
      <c r="DM313"/>
      <c r="DN313"/>
      <c r="DO313"/>
      <c r="DP313"/>
      <c r="DQ313"/>
      <c r="DR313"/>
      <c r="DS313"/>
      <c r="DT313"/>
      <c r="DU313"/>
      <c r="DV313"/>
      <c r="DW313"/>
    </row>
    <row r="314" spans="5:127" ht="11.25"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/>
      <c r="CA314"/>
      <c r="CB314"/>
      <c r="CC314"/>
      <c r="CD314"/>
      <c r="CE314"/>
      <c r="CF314"/>
      <c r="CG314"/>
      <c r="CH314"/>
      <c r="CI314"/>
      <c r="CJ314"/>
      <c r="CK314"/>
      <c r="CL314"/>
      <c r="CM314"/>
      <c r="CN314"/>
      <c r="CO314"/>
      <c r="CP314"/>
      <c r="CQ314"/>
      <c r="CR314"/>
      <c r="CS314"/>
      <c r="CT314"/>
      <c r="CU314"/>
      <c r="CV314"/>
      <c r="CW314"/>
      <c r="CX314"/>
      <c r="CY314"/>
      <c r="CZ314"/>
      <c r="DA314"/>
      <c r="DB314"/>
      <c r="DC314"/>
      <c r="DD314"/>
      <c r="DE314"/>
      <c r="DF314"/>
      <c r="DG314"/>
      <c r="DH314"/>
      <c r="DI314"/>
      <c r="DJ314"/>
      <c r="DK314"/>
      <c r="DL314"/>
      <c r="DM314"/>
      <c r="DN314"/>
      <c r="DO314"/>
      <c r="DP314"/>
      <c r="DQ314"/>
      <c r="DR314"/>
      <c r="DS314"/>
      <c r="DT314"/>
      <c r="DU314"/>
      <c r="DV314"/>
      <c r="DW314"/>
    </row>
    <row r="315" spans="5:127" ht="11.25"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  <c r="CE315"/>
      <c r="CF315"/>
      <c r="CG315"/>
      <c r="CH315"/>
      <c r="CI315"/>
      <c r="CJ315"/>
      <c r="CK315"/>
      <c r="CL315"/>
      <c r="CM315"/>
      <c r="CN315"/>
      <c r="CO315"/>
      <c r="CP315"/>
      <c r="CQ315"/>
      <c r="CR315"/>
      <c r="CS315"/>
      <c r="CT315"/>
      <c r="CU315"/>
      <c r="CV315"/>
      <c r="CW315"/>
      <c r="CX315"/>
      <c r="CY315"/>
      <c r="CZ315"/>
      <c r="DA315"/>
      <c r="DB315"/>
      <c r="DC315"/>
      <c r="DD315"/>
      <c r="DE315"/>
      <c r="DF315"/>
      <c r="DG315"/>
      <c r="DH315"/>
      <c r="DI315"/>
      <c r="DJ315"/>
      <c r="DK315"/>
      <c r="DL315"/>
      <c r="DM315"/>
      <c r="DN315"/>
      <c r="DO315"/>
      <c r="DP315"/>
      <c r="DQ315"/>
      <c r="DR315"/>
      <c r="DS315"/>
      <c r="DT315"/>
      <c r="DU315"/>
      <c r="DV315"/>
      <c r="DW315"/>
    </row>
    <row r="316" spans="5:127" ht="11.25"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  <c r="CE316"/>
      <c r="CF316"/>
      <c r="CG316"/>
      <c r="CH316"/>
      <c r="CI316"/>
      <c r="CJ316"/>
      <c r="CK316"/>
      <c r="CL316"/>
      <c r="CM316"/>
      <c r="CN316"/>
      <c r="CO316"/>
      <c r="CP316"/>
      <c r="CQ316"/>
      <c r="CR316"/>
      <c r="CS316"/>
      <c r="CT316"/>
      <c r="CU316"/>
      <c r="CV316"/>
      <c r="CW316"/>
      <c r="CX316"/>
      <c r="CY316"/>
      <c r="CZ316"/>
      <c r="DA316"/>
      <c r="DB316"/>
      <c r="DC316"/>
      <c r="DD316"/>
      <c r="DE316"/>
      <c r="DF316"/>
      <c r="DG316"/>
      <c r="DH316"/>
      <c r="DI316"/>
      <c r="DJ316"/>
      <c r="DK316"/>
      <c r="DL316"/>
      <c r="DM316"/>
      <c r="DN316"/>
      <c r="DO316"/>
      <c r="DP316"/>
      <c r="DQ316"/>
      <c r="DR316"/>
      <c r="DS316"/>
      <c r="DT316"/>
      <c r="DU316"/>
      <c r="DV316"/>
      <c r="DW316"/>
    </row>
    <row r="317" spans="5:127" ht="11.25"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  <c r="CE317"/>
      <c r="CF317"/>
      <c r="CG317"/>
      <c r="CH317"/>
      <c r="CI317"/>
      <c r="CJ317"/>
      <c r="CK317"/>
      <c r="CL317"/>
      <c r="CM317"/>
      <c r="CN317"/>
      <c r="CO317"/>
      <c r="CP317"/>
      <c r="CQ317"/>
      <c r="CR317"/>
      <c r="CS317"/>
      <c r="CT317"/>
      <c r="CU317"/>
      <c r="CV317"/>
      <c r="CW317"/>
      <c r="CX317"/>
      <c r="CY317"/>
      <c r="CZ317"/>
      <c r="DA317"/>
      <c r="DB317"/>
      <c r="DC317"/>
      <c r="DD317"/>
      <c r="DE317"/>
      <c r="DF317"/>
      <c r="DG317"/>
      <c r="DH317"/>
      <c r="DI317"/>
      <c r="DJ317"/>
      <c r="DK317"/>
      <c r="DL317"/>
      <c r="DM317"/>
      <c r="DN317"/>
      <c r="DO317"/>
      <c r="DP317"/>
      <c r="DQ317"/>
      <c r="DR317"/>
      <c r="DS317"/>
      <c r="DT317"/>
      <c r="DU317"/>
      <c r="DV317"/>
      <c r="DW317"/>
    </row>
    <row r="318" spans="5:127" ht="11.25"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  <c r="CE318"/>
      <c r="CF318"/>
      <c r="CG318"/>
      <c r="CH318"/>
      <c r="CI318"/>
      <c r="CJ318"/>
      <c r="CK318"/>
      <c r="CL318"/>
      <c r="CM318"/>
      <c r="CN318"/>
      <c r="CO318"/>
      <c r="CP318"/>
      <c r="CQ318"/>
      <c r="CR318"/>
      <c r="CS318"/>
      <c r="CT318"/>
      <c r="CU318"/>
      <c r="CV318"/>
      <c r="CW318"/>
      <c r="CX318"/>
      <c r="CY318"/>
      <c r="CZ318"/>
      <c r="DA318"/>
      <c r="DB318"/>
      <c r="DC318"/>
      <c r="DD318"/>
      <c r="DE318"/>
      <c r="DF318"/>
      <c r="DG318"/>
      <c r="DH318"/>
      <c r="DI318"/>
      <c r="DJ318"/>
      <c r="DK318"/>
      <c r="DL318"/>
      <c r="DM318"/>
      <c r="DN318"/>
      <c r="DO318"/>
      <c r="DP318"/>
      <c r="DQ318"/>
      <c r="DR318"/>
      <c r="DS318"/>
      <c r="DT318"/>
      <c r="DU318"/>
      <c r="DV318"/>
      <c r="DW318"/>
    </row>
    <row r="319" spans="5:127" ht="11.25"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  <c r="CE319"/>
      <c r="CF319"/>
      <c r="CG319"/>
      <c r="CH319"/>
      <c r="CI319"/>
      <c r="CJ319"/>
      <c r="CK319"/>
      <c r="CL319"/>
      <c r="CM319"/>
      <c r="CN319"/>
      <c r="CO319"/>
      <c r="CP319"/>
      <c r="CQ319"/>
      <c r="CR319"/>
      <c r="CS319"/>
      <c r="CT319"/>
      <c r="CU319"/>
      <c r="CV319"/>
      <c r="CW319"/>
      <c r="CX319"/>
      <c r="CY319"/>
      <c r="CZ319"/>
      <c r="DA319"/>
      <c r="DB319"/>
      <c r="DC319"/>
      <c r="DD319"/>
      <c r="DE319"/>
      <c r="DF319"/>
      <c r="DG319"/>
      <c r="DH319"/>
      <c r="DI319"/>
      <c r="DJ319"/>
      <c r="DK319"/>
      <c r="DL319"/>
      <c r="DM319"/>
      <c r="DN319"/>
      <c r="DO319"/>
      <c r="DP319"/>
      <c r="DQ319"/>
      <c r="DR319"/>
      <c r="DS319"/>
      <c r="DT319"/>
      <c r="DU319"/>
      <c r="DV319"/>
      <c r="DW319"/>
    </row>
    <row r="320" spans="5:127" ht="11.25"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  <c r="CC320"/>
      <c r="CD320"/>
      <c r="CE320"/>
      <c r="CF320"/>
      <c r="CG320"/>
      <c r="CH320"/>
      <c r="CI320"/>
      <c r="CJ320"/>
      <c r="CK320"/>
      <c r="CL320"/>
      <c r="CM320"/>
      <c r="CN320"/>
      <c r="CO320"/>
      <c r="CP320"/>
      <c r="CQ320"/>
      <c r="CR320"/>
      <c r="CS320"/>
      <c r="CT320"/>
      <c r="CU320"/>
      <c r="CV320"/>
      <c r="CW320"/>
      <c r="CX320"/>
      <c r="CY320"/>
      <c r="CZ320"/>
      <c r="DA320"/>
      <c r="DB320"/>
      <c r="DC320"/>
      <c r="DD320"/>
      <c r="DE320"/>
      <c r="DF320"/>
      <c r="DG320"/>
      <c r="DH320"/>
      <c r="DI320"/>
      <c r="DJ320"/>
      <c r="DK320"/>
      <c r="DL320"/>
      <c r="DM320"/>
      <c r="DN320"/>
      <c r="DO320"/>
      <c r="DP320"/>
      <c r="DQ320"/>
      <c r="DR320"/>
      <c r="DS320"/>
      <c r="DT320"/>
      <c r="DU320"/>
      <c r="DV320"/>
      <c r="DW320"/>
    </row>
    <row r="321" spans="5:127" ht="11.25"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  <c r="CE321"/>
      <c r="CF321"/>
      <c r="CG321"/>
      <c r="CH321"/>
      <c r="CI321"/>
      <c r="CJ321"/>
      <c r="CK321"/>
      <c r="CL321"/>
      <c r="CM321"/>
      <c r="CN321"/>
      <c r="CO321"/>
      <c r="CP321"/>
      <c r="CQ321"/>
      <c r="CR321"/>
      <c r="CS321"/>
      <c r="CT321"/>
      <c r="CU321"/>
      <c r="CV321"/>
      <c r="CW321"/>
      <c r="CX321"/>
      <c r="CY321"/>
      <c r="CZ321"/>
      <c r="DA321"/>
      <c r="DB321"/>
      <c r="DC321"/>
      <c r="DD321"/>
      <c r="DE321"/>
      <c r="DF321"/>
      <c r="DG321"/>
      <c r="DH321"/>
      <c r="DI321"/>
      <c r="DJ321"/>
      <c r="DK321"/>
      <c r="DL321"/>
      <c r="DM321"/>
      <c r="DN321"/>
      <c r="DO321"/>
      <c r="DP321"/>
      <c r="DQ321"/>
      <c r="DR321"/>
      <c r="DS321"/>
      <c r="DT321"/>
      <c r="DU321"/>
      <c r="DV321"/>
      <c r="DW321"/>
    </row>
    <row r="322" spans="5:127" ht="11.25"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  <c r="CH322"/>
      <c r="CI322"/>
      <c r="CJ322"/>
      <c r="CK322"/>
      <c r="CL322"/>
      <c r="CM322"/>
      <c r="CN322"/>
      <c r="CO322"/>
      <c r="CP322"/>
      <c r="CQ322"/>
      <c r="CR322"/>
      <c r="CS322"/>
      <c r="CT322"/>
      <c r="CU322"/>
      <c r="CV322"/>
      <c r="CW322"/>
      <c r="CX322"/>
      <c r="CY322"/>
      <c r="CZ322"/>
      <c r="DA322"/>
      <c r="DB322"/>
      <c r="DC322"/>
      <c r="DD322"/>
      <c r="DE322"/>
      <c r="DF322"/>
      <c r="DG322"/>
      <c r="DH322"/>
      <c r="DI322"/>
      <c r="DJ322"/>
      <c r="DK322"/>
      <c r="DL322"/>
      <c r="DM322"/>
      <c r="DN322"/>
      <c r="DO322"/>
      <c r="DP322"/>
      <c r="DQ322"/>
      <c r="DR322"/>
      <c r="DS322"/>
      <c r="DT322"/>
      <c r="DU322"/>
      <c r="DV322"/>
      <c r="DW322"/>
    </row>
    <row r="323" spans="5:127" ht="11.25"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  <c r="CE323"/>
      <c r="CF323"/>
      <c r="CG323"/>
      <c r="CH323"/>
      <c r="CI323"/>
      <c r="CJ323"/>
      <c r="CK323"/>
      <c r="CL323"/>
      <c r="CM323"/>
      <c r="CN323"/>
      <c r="CO323"/>
      <c r="CP323"/>
      <c r="CQ323"/>
      <c r="CR323"/>
      <c r="CS323"/>
      <c r="CT323"/>
      <c r="CU323"/>
      <c r="CV323"/>
      <c r="CW323"/>
      <c r="CX323"/>
      <c r="CY323"/>
      <c r="CZ323"/>
      <c r="DA323"/>
      <c r="DB323"/>
      <c r="DC323"/>
      <c r="DD323"/>
      <c r="DE323"/>
      <c r="DF323"/>
      <c r="DG323"/>
      <c r="DH323"/>
      <c r="DI323"/>
      <c r="DJ323"/>
      <c r="DK323"/>
      <c r="DL323"/>
      <c r="DM323"/>
      <c r="DN323"/>
      <c r="DO323"/>
      <c r="DP323"/>
      <c r="DQ323"/>
      <c r="DR323"/>
      <c r="DS323"/>
      <c r="DT323"/>
      <c r="DU323"/>
      <c r="DV323"/>
      <c r="DW323"/>
    </row>
    <row r="324" spans="5:127" ht="11.25"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  <c r="CE324"/>
      <c r="CF324"/>
      <c r="CG324"/>
      <c r="CH324"/>
      <c r="CI324"/>
      <c r="CJ324"/>
      <c r="CK324"/>
      <c r="CL324"/>
      <c r="CM324"/>
      <c r="CN324"/>
      <c r="CO324"/>
      <c r="CP324"/>
      <c r="CQ324"/>
      <c r="CR324"/>
      <c r="CS324"/>
      <c r="CT324"/>
      <c r="CU324"/>
      <c r="CV324"/>
      <c r="CW324"/>
      <c r="CX324"/>
      <c r="CY324"/>
      <c r="CZ324"/>
      <c r="DA324"/>
      <c r="DB324"/>
      <c r="DC324"/>
      <c r="DD324"/>
      <c r="DE324"/>
      <c r="DF324"/>
      <c r="DG324"/>
      <c r="DH324"/>
      <c r="DI324"/>
      <c r="DJ324"/>
      <c r="DK324"/>
      <c r="DL324"/>
      <c r="DM324"/>
      <c r="DN324"/>
      <c r="DO324"/>
      <c r="DP324"/>
      <c r="DQ324"/>
      <c r="DR324"/>
      <c r="DS324"/>
      <c r="DT324"/>
      <c r="DU324"/>
      <c r="DV324"/>
      <c r="DW324"/>
    </row>
    <row r="325" spans="5:127" ht="11.25"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  <c r="CE325"/>
      <c r="CF325"/>
      <c r="CG325"/>
      <c r="CH325"/>
      <c r="CI325"/>
      <c r="CJ325"/>
      <c r="CK325"/>
      <c r="CL325"/>
      <c r="CM325"/>
      <c r="CN325"/>
      <c r="CO325"/>
      <c r="CP325"/>
      <c r="CQ325"/>
      <c r="CR325"/>
      <c r="CS325"/>
      <c r="CT325"/>
      <c r="CU325"/>
      <c r="CV325"/>
      <c r="CW325"/>
      <c r="CX325"/>
      <c r="CY325"/>
      <c r="CZ325"/>
      <c r="DA325"/>
      <c r="DB325"/>
      <c r="DC325"/>
      <c r="DD325"/>
      <c r="DE325"/>
      <c r="DF325"/>
      <c r="DG325"/>
      <c r="DH325"/>
      <c r="DI325"/>
      <c r="DJ325"/>
      <c r="DK325"/>
      <c r="DL325"/>
      <c r="DM325"/>
      <c r="DN325"/>
      <c r="DO325"/>
      <c r="DP325"/>
      <c r="DQ325"/>
      <c r="DR325"/>
      <c r="DS325"/>
      <c r="DT325"/>
      <c r="DU325"/>
      <c r="DV325"/>
      <c r="DW325"/>
    </row>
    <row r="326" spans="5:127" ht="11.25"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  <c r="CH326"/>
      <c r="CI326"/>
      <c r="CJ326"/>
      <c r="CK326"/>
      <c r="CL326"/>
      <c r="CM326"/>
      <c r="CN326"/>
      <c r="CO326"/>
      <c r="CP326"/>
      <c r="CQ326"/>
      <c r="CR326"/>
      <c r="CS326"/>
      <c r="CT326"/>
      <c r="CU326"/>
      <c r="CV326"/>
      <c r="CW326"/>
      <c r="CX326"/>
      <c r="CY326"/>
      <c r="CZ326"/>
      <c r="DA326"/>
      <c r="DB326"/>
      <c r="DC326"/>
      <c r="DD326"/>
      <c r="DE326"/>
      <c r="DF326"/>
      <c r="DG326"/>
      <c r="DH326"/>
      <c r="DI326"/>
      <c r="DJ326"/>
      <c r="DK326"/>
      <c r="DL326"/>
      <c r="DM326"/>
      <c r="DN326"/>
      <c r="DO326"/>
      <c r="DP326"/>
      <c r="DQ326"/>
      <c r="DR326"/>
      <c r="DS326"/>
      <c r="DT326"/>
      <c r="DU326"/>
      <c r="DV326"/>
      <c r="DW326"/>
    </row>
    <row r="327" spans="5:127" ht="11.25"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  <c r="CH327"/>
      <c r="CI327"/>
      <c r="CJ327"/>
      <c r="CK327"/>
      <c r="CL327"/>
      <c r="CM327"/>
      <c r="CN327"/>
      <c r="CO327"/>
      <c r="CP327"/>
      <c r="CQ327"/>
      <c r="CR327"/>
      <c r="CS327"/>
      <c r="CT327"/>
      <c r="CU327"/>
      <c r="CV327"/>
      <c r="CW327"/>
      <c r="CX327"/>
      <c r="CY327"/>
      <c r="CZ327"/>
      <c r="DA327"/>
      <c r="DB327"/>
      <c r="DC327"/>
      <c r="DD327"/>
      <c r="DE327"/>
      <c r="DF327"/>
      <c r="DG327"/>
      <c r="DH327"/>
      <c r="DI327"/>
      <c r="DJ327"/>
      <c r="DK327"/>
      <c r="DL327"/>
      <c r="DM327"/>
      <c r="DN327"/>
      <c r="DO327"/>
      <c r="DP327"/>
      <c r="DQ327"/>
      <c r="DR327"/>
      <c r="DS327"/>
      <c r="DT327"/>
      <c r="DU327"/>
      <c r="DV327"/>
      <c r="DW327"/>
    </row>
    <row r="328" spans="5:127" ht="11.25"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  <c r="CH328"/>
      <c r="CI328"/>
      <c r="CJ328"/>
      <c r="CK328"/>
      <c r="CL328"/>
      <c r="CM328"/>
      <c r="CN328"/>
      <c r="CO328"/>
      <c r="CP328"/>
      <c r="CQ328"/>
      <c r="CR328"/>
      <c r="CS328"/>
      <c r="CT328"/>
      <c r="CU328"/>
      <c r="CV328"/>
      <c r="CW328"/>
      <c r="CX328"/>
      <c r="CY328"/>
      <c r="CZ328"/>
      <c r="DA328"/>
      <c r="DB328"/>
      <c r="DC328"/>
      <c r="DD328"/>
      <c r="DE328"/>
      <c r="DF328"/>
      <c r="DG328"/>
      <c r="DH328"/>
      <c r="DI328"/>
      <c r="DJ328"/>
      <c r="DK328"/>
      <c r="DL328"/>
      <c r="DM328"/>
      <c r="DN328"/>
      <c r="DO328"/>
      <c r="DP328"/>
      <c r="DQ328"/>
      <c r="DR328"/>
      <c r="DS328"/>
      <c r="DT328"/>
      <c r="DU328"/>
      <c r="DV328"/>
      <c r="DW328"/>
    </row>
    <row r="329" spans="5:127" ht="11.25"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  <c r="CH329"/>
      <c r="CI329"/>
      <c r="CJ329"/>
      <c r="CK329"/>
      <c r="CL329"/>
      <c r="CM329"/>
      <c r="CN329"/>
      <c r="CO329"/>
      <c r="CP329"/>
      <c r="CQ329"/>
      <c r="CR329"/>
      <c r="CS329"/>
      <c r="CT329"/>
      <c r="CU329"/>
      <c r="CV329"/>
      <c r="CW329"/>
      <c r="CX329"/>
      <c r="CY329"/>
      <c r="CZ329"/>
      <c r="DA329"/>
      <c r="DB329"/>
      <c r="DC329"/>
      <c r="DD329"/>
      <c r="DE329"/>
      <c r="DF329"/>
      <c r="DG329"/>
      <c r="DH329"/>
      <c r="DI329"/>
      <c r="DJ329"/>
      <c r="DK329"/>
      <c r="DL329"/>
      <c r="DM329"/>
      <c r="DN329"/>
      <c r="DO329"/>
      <c r="DP329"/>
      <c r="DQ329"/>
      <c r="DR329"/>
      <c r="DS329"/>
      <c r="DT329"/>
      <c r="DU329"/>
      <c r="DV329"/>
      <c r="DW329"/>
    </row>
    <row r="330" spans="5:127" ht="11.25"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  <c r="CH330"/>
      <c r="CI330"/>
      <c r="CJ330"/>
      <c r="CK330"/>
      <c r="CL330"/>
      <c r="CM330"/>
      <c r="CN330"/>
      <c r="CO330"/>
      <c r="CP330"/>
      <c r="CQ330"/>
      <c r="CR330"/>
      <c r="CS330"/>
      <c r="CT330"/>
      <c r="CU330"/>
      <c r="CV330"/>
      <c r="CW330"/>
      <c r="CX330"/>
      <c r="CY330"/>
      <c r="CZ330"/>
      <c r="DA330"/>
      <c r="DB330"/>
      <c r="DC330"/>
      <c r="DD330"/>
      <c r="DE330"/>
      <c r="DF330"/>
      <c r="DG330"/>
      <c r="DH330"/>
      <c r="DI330"/>
      <c r="DJ330"/>
      <c r="DK330"/>
      <c r="DL330"/>
      <c r="DM330"/>
      <c r="DN330"/>
      <c r="DO330"/>
      <c r="DP330"/>
      <c r="DQ330"/>
      <c r="DR330"/>
      <c r="DS330"/>
      <c r="DT330"/>
      <c r="DU330"/>
      <c r="DV330"/>
      <c r="DW330"/>
    </row>
    <row r="331" spans="5:127" ht="11.25"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  <c r="CH331"/>
      <c r="CI331"/>
      <c r="CJ331"/>
      <c r="CK331"/>
      <c r="CL331"/>
      <c r="CM331"/>
      <c r="CN331"/>
      <c r="CO331"/>
      <c r="CP331"/>
      <c r="CQ331"/>
      <c r="CR331"/>
      <c r="CS331"/>
      <c r="CT331"/>
      <c r="CU331"/>
      <c r="CV331"/>
      <c r="CW331"/>
      <c r="CX331"/>
      <c r="CY331"/>
      <c r="CZ331"/>
      <c r="DA331"/>
      <c r="DB331"/>
      <c r="DC331"/>
      <c r="DD331"/>
      <c r="DE331"/>
      <c r="DF331"/>
      <c r="DG331"/>
      <c r="DH331"/>
      <c r="DI331"/>
      <c r="DJ331"/>
      <c r="DK331"/>
      <c r="DL331"/>
      <c r="DM331"/>
      <c r="DN331"/>
      <c r="DO331"/>
      <c r="DP331"/>
      <c r="DQ331"/>
      <c r="DR331"/>
      <c r="DS331"/>
      <c r="DT331"/>
      <c r="DU331"/>
      <c r="DV331"/>
      <c r="DW331"/>
    </row>
    <row r="332" spans="5:127" ht="11.25"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  <c r="CH332"/>
      <c r="CI332"/>
      <c r="CJ332"/>
      <c r="CK332"/>
      <c r="CL332"/>
      <c r="CM332"/>
      <c r="CN332"/>
      <c r="CO332"/>
      <c r="CP332"/>
      <c r="CQ332"/>
      <c r="CR332"/>
      <c r="CS332"/>
      <c r="CT332"/>
      <c r="CU332"/>
      <c r="CV332"/>
      <c r="CW332"/>
      <c r="CX332"/>
      <c r="CY332"/>
      <c r="CZ332"/>
      <c r="DA332"/>
      <c r="DB332"/>
      <c r="DC332"/>
      <c r="DD332"/>
      <c r="DE332"/>
      <c r="DF332"/>
      <c r="DG332"/>
      <c r="DH332"/>
      <c r="DI332"/>
      <c r="DJ332"/>
      <c r="DK332"/>
      <c r="DL332"/>
      <c r="DM332"/>
      <c r="DN332"/>
      <c r="DO332"/>
      <c r="DP332"/>
      <c r="DQ332"/>
      <c r="DR332"/>
      <c r="DS332"/>
      <c r="DT332"/>
      <c r="DU332"/>
      <c r="DV332"/>
      <c r="DW332"/>
    </row>
    <row r="333" spans="5:127" ht="11.25"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  <c r="CH333"/>
      <c r="CI333"/>
      <c r="CJ333"/>
      <c r="CK333"/>
      <c r="CL333"/>
      <c r="CM333"/>
      <c r="CN333"/>
      <c r="CO333"/>
      <c r="CP333"/>
      <c r="CQ333"/>
      <c r="CR333"/>
      <c r="CS333"/>
      <c r="CT333"/>
      <c r="CU333"/>
      <c r="CV333"/>
      <c r="CW333"/>
      <c r="CX333"/>
      <c r="CY333"/>
      <c r="CZ333"/>
      <c r="DA333"/>
      <c r="DB333"/>
      <c r="DC333"/>
      <c r="DD333"/>
      <c r="DE333"/>
      <c r="DF333"/>
      <c r="DG333"/>
      <c r="DH333"/>
      <c r="DI333"/>
      <c r="DJ333"/>
      <c r="DK333"/>
      <c r="DL333"/>
      <c r="DM333"/>
      <c r="DN333"/>
      <c r="DO333"/>
      <c r="DP333"/>
      <c r="DQ333"/>
      <c r="DR333"/>
      <c r="DS333"/>
      <c r="DT333"/>
      <c r="DU333"/>
      <c r="DV333"/>
      <c r="DW333"/>
    </row>
    <row r="334" spans="5:127" ht="11.25"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  <c r="CG334"/>
      <c r="CH334"/>
      <c r="CI334"/>
      <c r="CJ334"/>
      <c r="CK334"/>
      <c r="CL334"/>
      <c r="CM334"/>
      <c r="CN334"/>
      <c r="CO334"/>
      <c r="CP334"/>
      <c r="CQ334"/>
      <c r="CR334"/>
      <c r="CS334"/>
      <c r="CT334"/>
      <c r="CU334"/>
      <c r="CV334"/>
      <c r="CW334"/>
      <c r="CX334"/>
      <c r="CY334"/>
      <c r="CZ334"/>
      <c r="DA334"/>
      <c r="DB334"/>
      <c r="DC334"/>
      <c r="DD334"/>
      <c r="DE334"/>
      <c r="DF334"/>
      <c r="DG334"/>
      <c r="DH334"/>
      <c r="DI334"/>
      <c r="DJ334"/>
      <c r="DK334"/>
      <c r="DL334"/>
      <c r="DM334"/>
      <c r="DN334"/>
      <c r="DO334"/>
      <c r="DP334"/>
      <c r="DQ334"/>
      <c r="DR334"/>
      <c r="DS334"/>
      <c r="DT334"/>
      <c r="DU334"/>
      <c r="DV334"/>
      <c r="DW334"/>
    </row>
    <row r="335" spans="5:127" ht="11.25"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  <c r="CH335"/>
      <c r="CI335"/>
      <c r="CJ335"/>
      <c r="CK335"/>
      <c r="CL335"/>
      <c r="CM335"/>
      <c r="CN335"/>
      <c r="CO335"/>
      <c r="CP335"/>
      <c r="CQ335"/>
      <c r="CR335"/>
      <c r="CS335"/>
      <c r="CT335"/>
      <c r="CU335"/>
      <c r="CV335"/>
      <c r="CW335"/>
      <c r="CX335"/>
      <c r="CY335"/>
      <c r="CZ335"/>
      <c r="DA335"/>
      <c r="DB335"/>
      <c r="DC335"/>
      <c r="DD335"/>
      <c r="DE335"/>
      <c r="DF335"/>
      <c r="DG335"/>
      <c r="DH335"/>
      <c r="DI335"/>
      <c r="DJ335"/>
      <c r="DK335"/>
      <c r="DL335"/>
      <c r="DM335"/>
      <c r="DN335"/>
      <c r="DO335"/>
      <c r="DP335"/>
      <c r="DQ335"/>
      <c r="DR335"/>
      <c r="DS335"/>
      <c r="DT335"/>
      <c r="DU335"/>
      <c r="DV335"/>
      <c r="DW335"/>
    </row>
    <row r="336" spans="5:127" ht="11.25"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  <c r="CH336"/>
      <c r="CI336"/>
      <c r="CJ336"/>
      <c r="CK336"/>
      <c r="CL336"/>
      <c r="CM336"/>
      <c r="CN336"/>
      <c r="CO336"/>
      <c r="CP336"/>
      <c r="CQ336"/>
      <c r="CR336"/>
      <c r="CS336"/>
      <c r="CT336"/>
      <c r="CU336"/>
      <c r="CV336"/>
      <c r="CW336"/>
      <c r="CX336"/>
      <c r="CY336"/>
      <c r="CZ336"/>
      <c r="DA336"/>
      <c r="DB336"/>
      <c r="DC336"/>
      <c r="DD336"/>
      <c r="DE336"/>
      <c r="DF336"/>
      <c r="DG336"/>
      <c r="DH336"/>
      <c r="DI336"/>
      <c r="DJ336"/>
      <c r="DK336"/>
      <c r="DL336"/>
      <c r="DM336"/>
      <c r="DN336"/>
      <c r="DO336"/>
      <c r="DP336"/>
      <c r="DQ336"/>
      <c r="DR336"/>
      <c r="DS336"/>
      <c r="DT336"/>
      <c r="DU336"/>
      <c r="DV336"/>
      <c r="DW336"/>
    </row>
    <row r="337" spans="5:127" ht="11.25"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  <c r="CH337"/>
      <c r="CI337"/>
      <c r="CJ337"/>
      <c r="CK337"/>
      <c r="CL337"/>
      <c r="CM337"/>
      <c r="CN337"/>
      <c r="CO337"/>
      <c r="CP337"/>
      <c r="CQ337"/>
      <c r="CR337"/>
      <c r="CS337"/>
      <c r="CT337"/>
      <c r="CU337"/>
      <c r="CV337"/>
      <c r="CW337"/>
      <c r="CX337"/>
      <c r="CY337"/>
      <c r="CZ337"/>
      <c r="DA337"/>
      <c r="DB337"/>
      <c r="DC337"/>
      <c r="DD337"/>
      <c r="DE337"/>
      <c r="DF337"/>
      <c r="DG337"/>
      <c r="DH337"/>
      <c r="DI337"/>
      <c r="DJ337"/>
      <c r="DK337"/>
      <c r="DL337"/>
      <c r="DM337"/>
      <c r="DN337"/>
      <c r="DO337"/>
      <c r="DP337"/>
      <c r="DQ337"/>
      <c r="DR337"/>
      <c r="DS337"/>
      <c r="DT337"/>
      <c r="DU337"/>
      <c r="DV337"/>
      <c r="DW337"/>
    </row>
    <row r="338" spans="5:127" ht="11.25"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  <c r="CG338"/>
      <c r="CH338"/>
      <c r="CI338"/>
      <c r="CJ338"/>
      <c r="CK338"/>
      <c r="CL338"/>
      <c r="CM338"/>
      <c r="CN338"/>
      <c r="CO338"/>
      <c r="CP338"/>
      <c r="CQ338"/>
      <c r="CR338"/>
      <c r="CS338"/>
      <c r="CT338"/>
      <c r="CU338"/>
      <c r="CV338"/>
      <c r="CW338"/>
      <c r="CX338"/>
      <c r="CY338"/>
      <c r="CZ338"/>
      <c r="DA338"/>
      <c r="DB338"/>
      <c r="DC338"/>
      <c r="DD338"/>
      <c r="DE338"/>
      <c r="DF338"/>
      <c r="DG338"/>
      <c r="DH338"/>
      <c r="DI338"/>
      <c r="DJ338"/>
      <c r="DK338"/>
      <c r="DL338"/>
      <c r="DM338"/>
      <c r="DN338"/>
      <c r="DO338"/>
      <c r="DP338"/>
      <c r="DQ338"/>
      <c r="DR338"/>
      <c r="DS338"/>
      <c r="DT338"/>
      <c r="DU338"/>
      <c r="DV338"/>
      <c r="DW338"/>
    </row>
    <row r="339" spans="5:127" ht="11.25"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  <c r="CH339"/>
      <c r="CI339"/>
      <c r="CJ339"/>
      <c r="CK339"/>
      <c r="CL339"/>
      <c r="CM339"/>
      <c r="CN339"/>
      <c r="CO339"/>
      <c r="CP339"/>
      <c r="CQ339"/>
      <c r="CR339"/>
      <c r="CS339"/>
      <c r="CT339"/>
      <c r="CU339"/>
      <c r="CV339"/>
      <c r="CW339"/>
      <c r="CX339"/>
      <c r="CY339"/>
      <c r="CZ339"/>
      <c r="DA339"/>
      <c r="DB339"/>
      <c r="DC339"/>
      <c r="DD339"/>
      <c r="DE339"/>
      <c r="DF339"/>
      <c r="DG339"/>
      <c r="DH339"/>
      <c r="DI339"/>
      <c r="DJ339"/>
      <c r="DK339"/>
      <c r="DL339"/>
      <c r="DM339"/>
      <c r="DN339"/>
      <c r="DO339"/>
      <c r="DP339"/>
      <c r="DQ339"/>
      <c r="DR339"/>
      <c r="DS339"/>
      <c r="DT339"/>
      <c r="DU339"/>
      <c r="DV339"/>
      <c r="DW339"/>
    </row>
    <row r="340" spans="5:127" ht="11.25"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  <c r="CE340"/>
      <c r="CF340"/>
      <c r="CG340"/>
      <c r="CH340"/>
      <c r="CI340"/>
      <c r="CJ340"/>
      <c r="CK340"/>
      <c r="CL340"/>
      <c r="CM340"/>
      <c r="CN340"/>
      <c r="CO340"/>
      <c r="CP340"/>
      <c r="CQ340"/>
      <c r="CR340"/>
      <c r="CS340"/>
      <c r="CT340"/>
      <c r="CU340"/>
      <c r="CV340"/>
      <c r="CW340"/>
      <c r="CX340"/>
      <c r="CY340"/>
      <c r="CZ340"/>
      <c r="DA340"/>
      <c r="DB340"/>
      <c r="DC340"/>
      <c r="DD340"/>
      <c r="DE340"/>
      <c r="DF340"/>
      <c r="DG340"/>
      <c r="DH340"/>
      <c r="DI340"/>
      <c r="DJ340"/>
      <c r="DK340"/>
      <c r="DL340"/>
      <c r="DM340"/>
      <c r="DN340"/>
      <c r="DO340"/>
      <c r="DP340"/>
      <c r="DQ340"/>
      <c r="DR340"/>
      <c r="DS340"/>
      <c r="DT340"/>
      <c r="DU340"/>
      <c r="DV340"/>
      <c r="DW340"/>
    </row>
    <row r="341" spans="5:127" ht="11.25"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  <c r="CE341"/>
      <c r="CF341"/>
      <c r="CG341"/>
      <c r="CH341"/>
      <c r="CI341"/>
      <c r="CJ341"/>
      <c r="CK341"/>
      <c r="CL341"/>
      <c r="CM341"/>
      <c r="CN341"/>
      <c r="CO341"/>
      <c r="CP341"/>
      <c r="CQ341"/>
      <c r="CR341"/>
      <c r="CS341"/>
      <c r="CT341"/>
      <c r="CU341"/>
      <c r="CV341"/>
      <c r="CW341"/>
      <c r="CX341"/>
      <c r="CY341"/>
      <c r="CZ341"/>
      <c r="DA341"/>
      <c r="DB341"/>
      <c r="DC341"/>
      <c r="DD341"/>
      <c r="DE341"/>
      <c r="DF341"/>
      <c r="DG341"/>
      <c r="DH341"/>
      <c r="DI341"/>
      <c r="DJ341"/>
      <c r="DK341"/>
      <c r="DL341"/>
      <c r="DM341"/>
      <c r="DN341"/>
      <c r="DO341"/>
      <c r="DP341"/>
      <c r="DQ341"/>
      <c r="DR341"/>
      <c r="DS341"/>
      <c r="DT341"/>
      <c r="DU341"/>
      <c r="DV341"/>
      <c r="DW341"/>
    </row>
    <row r="342" spans="5:127" ht="11.25"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  <c r="CH342"/>
      <c r="CI342"/>
      <c r="CJ342"/>
      <c r="CK342"/>
      <c r="CL342"/>
      <c r="CM342"/>
      <c r="CN342"/>
      <c r="CO342"/>
      <c r="CP342"/>
      <c r="CQ342"/>
      <c r="CR342"/>
      <c r="CS342"/>
      <c r="CT342"/>
      <c r="CU342"/>
      <c r="CV342"/>
      <c r="CW342"/>
      <c r="CX342"/>
      <c r="CY342"/>
      <c r="CZ342"/>
      <c r="DA342"/>
      <c r="DB342"/>
      <c r="DC342"/>
      <c r="DD342"/>
      <c r="DE342"/>
      <c r="DF342"/>
      <c r="DG342"/>
      <c r="DH342"/>
      <c r="DI342"/>
      <c r="DJ342"/>
      <c r="DK342"/>
      <c r="DL342"/>
      <c r="DM342"/>
      <c r="DN342"/>
      <c r="DO342"/>
      <c r="DP342"/>
      <c r="DQ342"/>
      <c r="DR342"/>
      <c r="DS342"/>
      <c r="DT342"/>
      <c r="DU342"/>
      <c r="DV342"/>
      <c r="DW342"/>
    </row>
    <row r="343" spans="5:127" ht="11.25"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  <c r="BY343"/>
      <c r="BZ343"/>
      <c r="CA343"/>
      <c r="CB343"/>
      <c r="CC343"/>
      <c r="CD343"/>
      <c r="CE343"/>
      <c r="CF343"/>
      <c r="CG343"/>
      <c r="CH343"/>
      <c r="CI343"/>
      <c r="CJ343"/>
      <c r="CK343"/>
      <c r="CL343"/>
      <c r="CM343"/>
      <c r="CN343"/>
      <c r="CO343"/>
      <c r="CP343"/>
      <c r="CQ343"/>
      <c r="CR343"/>
      <c r="CS343"/>
      <c r="CT343"/>
      <c r="CU343"/>
      <c r="CV343"/>
      <c r="CW343"/>
      <c r="CX343"/>
      <c r="CY343"/>
      <c r="CZ343"/>
      <c r="DA343"/>
      <c r="DB343"/>
      <c r="DC343"/>
      <c r="DD343"/>
      <c r="DE343"/>
      <c r="DF343"/>
      <c r="DG343"/>
      <c r="DH343"/>
      <c r="DI343"/>
      <c r="DJ343"/>
      <c r="DK343"/>
      <c r="DL343"/>
      <c r="DM343"/>
      <c r="DN343"/>
      <c r="DO343"/>
      <c r="DP343"/>
      <c r="DQ343"/>
      <c r="DR343"/>
      <c r="DS343"/>
      <c r="DT343"/>
      <c r="DU343"/>
      <c r="DV343"/>
      <c r="DW343"/>
    </row>
    <row r="344" spans="5:127" ht="11.25"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  <c r="CB344"/>
      <c r="CC344"/>
      <c r="CD344"/>
      <c r="CE344"/>
      <c r="CF344"/>
      <c r="CG344"/>
      <c r="CH344"/>
      <c r="CI344"/>
      <c r="CJ344"/>
      <c r="CK344"/>
      <c r="CL344"/>
      <c r="CM344"/>
      <c r="CN344"/>
      <c r="CO344"/>
      <c r="CP344"/>
      <c r="CQ344"/>
      <c r="CR344"/>
      <c r="CS344"/>
      <c r="CT344"/>
      <c r="CU344"/>
      <c r="CV344"/>
      <c r="CW344"/>
      <c r="CX344"/>
      <c r="CY344"/>
      <c r="CZ344"/>
      <c r="DA344"/>
      <c r="DB344"/>
      <c r="DC344"/>
      <c r="DD344"/>
      <c r="DE344"/>
      <c r="DF344"/>
      <c r="DG344"/>
      <c r="DH344"/>
      <c r="DI344"/>
      <c r="DJ344"/>
      <c r="DK344"/>
      <c r="DL344"/>
      <c r="DM344"/>
      <c r="DN344"/>
      <c r="DO344"/>
      <c r="DP344"/>
      <c r="DQ344"/>
      <c r="DR344"/>
      <c r="DS344"/>
      <c r="DT344"/>
      <c r="DU344"/>
      <c r="DV344"/>
      <c r="DW344"/>
    </row>
    <row r="345" spans="5:127" ht="11.25"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  <c r="CE345"/>
      <c r="CF345"/>
      <c r="CG345"/>
      <c r="CH345"/>
      <c r="CI345"/>
      <c r="CJ345"/>
      <c r="CK345"/>
      <c r="CL345"/>
      <c r="CM345"/>
      <c r="CN345"/>
      <c r="CO345"/>
      <c r="CP345"/>
      <c r="CQ345"/>
      <c r="CR345"/>
      <c r="CS345"/>
      <c r="CT345"/>
      <c r="CU345"/>
      <c r="CV345"/>
      <c r="CW345"/>
      <c r="CX345"/>
      <c r="CY345"/>
      <c r="CZ345"/>
      <c r="DA345"/>
      <c r="DB345"/>
      <c r="DC345"/>
      <c r="DD345"/>
      <c r="DE345"/>
      <c r="DF345"/>
      <c r="DG345"/>
      <c r="DH345"/>
      <c r="DI345"/>
      <c r="DJ345"/>
      <c r="DK345"/>
      <c r="DL345"/>
      <c r="DM345"/>
      <c r="DN345"/>
      <c r="DO345"/>
      <c r="DP345"/>
      <c r="DQ345"/>
      <c r="DR345"/>
      <c r="DS345"/>
      <c r="DT345"/>
      <c r="DU345"/>
      <c r="DV345"/>
      <c r="DW345"/>
    </row>
    <row r="346" spans="5:127" ht="11.25"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  <c r="CG346"/>
      <c r="CH346"/>
      <c r="CI346"/>
      <c r="CJ346"/>
      <c r="CK346"/>
      <c r="CL346"/>
      <c r="CM346"/>
      <c r="CN346"/>
      <c r="CO346"/>
      <c r="CP346"/>
      <c r="CQ346"/>
      <c r="CR346"/>
      <c r="CS346"/>
      <c r="CT346"/>
      <c r="CU346"/>
      <c r="CV346"/>
      <c r="CW346"/>
      <c r="CX346"/>
      <c r="CY346"/>
      <c r="CZ346"/>
      <c r="DA346"/>
      <c r="DB346"/>
      <c r="DC346"/>
      <c r="DD346"/>
      <c r="DE346"/>
      <c r="DF346"/>
      <c r="DG346"/>
      <c r="DH346"/>
      <c r="DI346"/>
      <c r="DJ346"/>
      <c r="DK346"/>
      <c r="DL346"/>
      <c r="DM346"/>
      <c r="DN346"/>
      <c r="DO346"/>
      <c r="DP346"/>
      <c r="DQ346"/>
      <c r="DR346"/>
      <c r="DS346"/>
      <c r="DT346"/>
      <c r="DU346"/>
      <c r="DV346"/>
      <c r="DW346"/>
    </row>
    <row r="347" spans="5:127" ht="11.25"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  <c r="CE347"/>
      <c r="CF347"/>
      <c r="CG347"/>
      <c r="CH347"/>
      <c r="CI347"/>
      <c r="CJ347"/>
      <c r="CK347"/>
      <c r="CL347"/>
      <c r="CM347"/>
      <c r="CN347"/>
      <c r="CO347"/>
      <c r="CP347"/>
      <c r="CQ347"/>
      <c r="CR347"/>
      <c r="CS347"/>
      <c r="CT347"/>
      <c r="CU347"/>
      <c r="CV347"/>
      <c r="CW347"/>
      <c r="CX347"/>
      <c r="CY347"/>
      <c r="CZ347"/>
      <c r="DA347"/>
      <c r="DB347"/>
      <c r="DC347"/>
      <c r="DD347"/>
      <c r="DE347"/>
      <c r="DF347"/>
      <c r="DG347"/>
      <c r="DH347"/>
      <c r="DI347"/>
      <c r="DJ347"/>
      <c r="DK347"/>
      <c r="DL347"/>
      <c r="DM347"/>
      <c r="DN347"/>
      <c r="DO347"/>
      <c r="DP347"/>
      <c r="DQ347"/>
      <c r="DR347"/>
      <c r="DS347"/>
      <c r="DT347"/>
      <c r="DU347"/>
      <c r="DV347"/>
      <c r="DW347"/>
    </row>
    <row r="348" spans="5:127" ht="11.25"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  <c r="CE348"/>
      <c r="CF348"/>
      <c r="CG348"/>
      <c r="CH348"/>
      <c r="CI348"/>
      <c r="CJ348"/>
      <c r="CK348"/>
      <c r="CL348"/>
      <c r="CM348"/>
      <c r="CN348"/>
      <c r="CO348"/>
      <c r="CP348"/>
      <c r="CQ348"/>
      <c r="CR348"/>
      <c r="CS348"/>
      <c r="CT348"/>
      <c r="CU348"/>
      <c r="CV348"/>
      <c r="CW348"/>
      <c r="CX348"/>
      <c r="CY348"/>
      <c r="CZ348"/>
      <c r="DA348"/>
      <c r="DB348"/>
      <c r="DC348"/>
      <c r="DD348"/>
      <c r="DE348"/>
      <c r="DF348"/>
      <c r="DG348"/>
      <c r="DH348"/>
      <c r="DI348"/>
      <c r="DJ348"/>
      <c r="DK348"/>
      <c r="DL348"/>
      <c r="DM348"/>
      <c r="DN348"/>
      <c r="DO348"/>
      <c r="DP348"/>
      <c r="DQ348"/>
      <c r="DR348"/>
      <c r="DS348"/>
      <c r="DT348"/>
      <c r="DU348"/>
      <c r="DV348"/>
      <c r="DW348"/>
    </row>
    <row r="349" spans="5:127" ht="11.25"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  <c r="CE349"/>
      <c r="CF349"/>
      <c r="CG349"/>
      <c r="CH349"/>
      <c r="CI349"/>
      <c r="CJ349"/>
      <c r="CK349"/>
      <c r="CL349"/>
      <c r="CM349"/>
      <c r="CN349"/>
      <c r="CO349"/>
      <c r="CP349"/>
      <c r="CQ349"/>
      <c r="CR349"/>
      <c r="CS349"/>
      <c r="CT349"/>
      <c r="CU349"/>
      <c r="CV349"/>
      <c r="CW349"/>
      <c r="CX349"/>
      <c r="CY349"/>
      <c r="CZ349"/>
      <c r="DA349"/>
      <c r="DB349"/>
      <c r="DC349"/>
      <c r="DD349"/>
      <c r="DE349"/>
      <c r="DF349"/>
      <c r="DG349"/>
      <c r="DH349"/>
      <c r="DI349"/>
      <c r="DJ349"/>
      <c r="DK349"/>
      <c r="DL349"/>
      <c r="DM349"/>
      <c r="DN349"/>
      <c r="DO349"/>
      <c r="DP349"/>
      <c r="DQ349"/>
      <c r="DR349"/>
      <c r="DS349"/>
      <c r="DT349"/>
      <c r="DU349"/>
      <c r="DV349"/>
      <c r="DW349"/>
    </row>
    <row r="350" spans="5:127" ht="11.25"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  <c r="CH350"/>
      <c r="CI350"/>
      <c r="CJ350"/>
      <c r="CK350"/>
      <c r="CL350"/>
      <c r="CM350"/>
      <c r="CN350"/>
      <c r="CO350"/>
      <c r="CP350"/>
      <c r="CQ350"/>
      <c r="CR350"/>
      <c r="CS350"/>
      <c r="CT350"/>
      <c r="CU350"/>
      <c r="CV350"/>
      <c r="CW350"/>
      <c r="CX350"/>
      <c r="CY350"/>
      <c r="CZ350"/>
      <c r="DA350"/>
      <c r="DB350"/>
      <c r="DC350"/>
      <c r="DD350"/>
      <c r="DE350"/>
      <c r="DF350"/>
      <c r="DG350"/>
      <c r="DH350"/>
      <c r="DI350"/>
      <c r="DJ350"/>
      <c r="DK350"/>
      <c r="DL350"/>
      <c r="DM350"/>
      <c r="DN350"/>
      <c r="DO350"/>
      <c r="DP350"/>
      <c r="DQ350"/>
      <c r="DR350"/>
      <c r="DS350"/>
      <c r="DT350"/>
      <c r="DU350"/>
      <c r="DV350"/>
      <c r="DW350"/>
    </row>
    <row r="351" spans="5:127" ht="11.25"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  <c r="CH351"/>
      <c r="CI351"/>
      <c r="CJ351"/>
      <c r="CK351"/>
      <c r="CL351"/>
      <c r="CM351"/>
      <c r="CN351"/>
      <c r="CO351"/>
      <c r="CP351"/>
      <c r="CQ351"/>
      <c r="CR351"/>
      <c r="CS351"/>
      <c r="CT351"/>
      <c r="CU351"/>
      <c r="CV351"/>
      <c r="CW351"/>
      <c r="CX351"/>
      <c r="CY351"/>
      <c r="CZ351"/>
      <c r="DA351"/>
      <c r="DB351"/>
      <c r="DC351"/>
      <c r="DD351"/>
      <c r="DE351"/>
      <c r="DF351"/>
      <c r="DG351"/>
      <c r="DH351"/>
      <c r="DI351"/>
      <c r="DJ351"/>
      <c r="DK351"/>
      <c r="DL351"/>
      <c r="DM351"/>
      <c r="DN351"/>
      <c r="DO351"/>
      <c r="DP351"/>
      <c r="DQ351"/>
      <c r="DR351"/>
      <c r="DS351"/>
      <c r="DT351"/>
      <c r="DU351"/>
      <c r="DV351"/>
      <c r="DW351"/>
    </row>
    <row r="352" spans="5:127" ht="11.25"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  <c r="CE352"/>
      <c r="CF352"/>
      <c r="CG352"/>
      <c r="CH352"/>
      <c r="CI352"/>
      <c r="CJ352"/>
      <c r="CK352"/>
      <c r="CL352"/>
      <c r="CM352"/>
      <c r="CN352"/>
      <c r="CO352"/>
      <c r="CP352"/>
      <c r="CQ352"/>
      <c r="CR352"/>
      <c r="CS352"/>
      <c r="CT352"/>
      <c r="CU352"/>
      <c r="CV352"/>
      <c r="CW352"/>
      <c r="CX352"/>
      <c r="CY352"/>
      <c r="CZ352"/>
      <c r="DA352"/>
      <c r="DB352"/>
      <c r="DC352"/>
      <c r="DD352"/>
      <c r="DE352"/>
      <c r="DF352"/>
      <c r="DG352"/>
      <c r="DH352"/>
      <c r="DI352"/>
      <c r="DJ352"/>
      <c r="DK352"/>
      <c r="DL352"/>
      <c r="DM352"/>
      <c r="DN352"/>
      <c r="DO352"/>
      <c r="DP352"/>
      <c r="DQ352"/>
      <c r="DR352"/>
      <c r="DS352"/>
      <c r="DT352"/>
      <c r="DU352"/>
      <c r="DV352"/>
      <c r="DW352"/>
    </row>
    <row r="353" spans="5:127" ht="11.25"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  <c r="CE353"/>
      <c r="CF353"/>
      <c r="CG353"/>
      <c r="CH353"/>
      <c r="CI353"/>
      <c r="CJ353"/>
      <c r="CK353"/>
      <c r="CL353"/>
      <c r="CM353"/>
      <c r="CN353"/>
      <c r="CO353"/>
      <c r="CP353"/>
      <c r="CQ353"/>
      <c r="CR353"/>
      <c r="CS353"/>
      <c r="CT353"/>
      <c r="CU353"/>
      <c r="CV353"/>
      <c r="CW353"/>
      <c r="CX353"/>
      <c r="CY353"/>
      <c r="CZ353"/>
      <c r="DA353"/>
      <c r="DB353"/>
      <c r="DC353"/>
      <c r="DD353"/>
      <c r="DE353"/>
      <c r="DF353"/>
      <c r="DG353"/>
      <c r="DH353"/>
      <c r="DI353"/>
      <c r="DJ353"/>
      <c r="DK353"/>
      <c r="DL353"/>
      <c r="DM353"/>
      <c r="DN353"/>
      <c r="DO353"/>
      <c r="DP353"/>
      <c r="DQ353"/>
      <c r="DR353"/>
      <c r="DS353"/>
      <c r="DT353"/>
      <c r="DU353"/>
      <c r="DV353"/>
      <c r="DW353"/>
    </row>
    <row r="354" spans="5:127" ht="11.25"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  <c r="CD354"/>
      <c r="CE354"/>
      <c r="CF354"/>
      <c r="CG354"/>
      <c r="CH354"/>
      <c r="CI354"/>
      <c r="CJ354"/>
      <c r="CK354"/>
      <c r="CL354"/>
      <c r="CM354"/>
      <c r="CN354"/>
      <c r="CO354"/>
      <c r="CP354"/>
      <c r="CQ354"/>
      <c r="CR354"/>
      <c r="CS354"/>
      <c r="CT354"/>
      <c r="CU354"/>
      <c r="CV354"/>
      <c r="CW354"/>
      <c r="CX354"/>
      <c r="CY354"/>
      <c r="CZ354"/>
      <c r="DA354"/>
      <c r="DB354"/>
      <c r="DC354"/>
      <c r="DD354"/>
      <c r="DE354"/>
      <c r="DF354"/>
      <c r="DG354"/>
      <c r="DH354"/>
      <c r="DI354"/>
      <c r="DJ354"/>
      <c r="DK354"/>
      <c r="DL354"/>
      <c r="DM354"/>
      <c r="DN354"/>
      <c r="DO354"/>
      <c r="DP354"/>
      <c r="DQ354"/>
      <c r="DR354"/>
      <c r="DS354"/>
      <c r="DT354"/>
      <c r="DU354"/>
      <c r="DV354"/>
      <c r="DW354"/>
    </row>
    <row r="355" spans="5:127" ht="11.25"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  <c r="CC355"/>
      <c r="CD355"/>
      <c r="CE355"/>
      <c r="CF355"/>
      <c r="CG355"/>
      <c r="CH355"/>
      <c r="CI355"/>
      <c r="CJ355"/>
      <c r="CK355"/>
      <c r="CL355"/>
      <c r="CM355"/>
      <c r="CN355"/>
      <c r="CO355"/>
      <c r="CP355"/>
      <c r="CQ355"/>
      <c r="CR355"/>
      <c r="CS355"/>
      <c r="CT355"/>
      <c r="CU355"/>
      <c r="CV355"/>
      <c r="CW355"/>
      <c r="CX355"/>
      <c r="CY355"/>
      <c r="CZ355"/>
      <c r="DA355"/>
      <c r="DB355"/>
      <c r="DC355"/>
      <c r="DD355"/>
      <c r="DE355"/>
      <c r="DF355"/>
      <c r="DG355"/>
      <c r="DH355"/>
      <c r="DI355"/>
      <c r="DJ355"/>
      <c r="DK355"/>
      <c r="DL355"/>
      <c r="DM355"/>
      <c r="DN355"/>
      <c r="DO355"/>
      <c r="DP355"/>
      <c r="DQ355"/>
      <c r="DR355"/>
      <c r="DS355"/>
      <c r="DT355"/>
      <c r="DU355"/>
      <c r="DV355"/>
      <c r="DW355"/>
    </row>
    <row r="356" spans="5:127" ht="11.25"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  <c r="CE356"/>
      <c r="CF356"/>
      <c r="CG356"/>
      <c r="CH356"/>
      <c r="CI356"/>
      <c r="CJ356"/>
      <c r="CK356"/>
      <c r="CL356"/>
      <c r="CM356"/>
      <c r="CN356"/>
      <c r="CO356"/>
      <c r="CP356"/>
      <c r="CQ356"/>
      <c r="CR356"/>
      <c r="CS356"/>
      <c r="CT356"/>
      <c r="CU356"/>
      <c r="CV356"/>
      <c r="CW356"/>
      <c r="CX356"/>
      <c r="CY356"/>
      <c r="CZ356"/>
      <c r="DA356"/>
      <c r="DB356"/>
      <c r="DC356"/>
      <c r="DD356"/>
      <c r="DE356"/>
      <c r="DF356"/>
      <c r="DG356"/>
      <c r="DH356"/>
      <c r="DI356"/>
      <c r="DJ356"/>
      <c r="DK356"/>
      <c r="DL356"/>
      <c r="DM356"/>
      <c r="DN356"/>
      <c r="DO356"/>
      <c r="DP356"/>
      <c r="DQ356"/>
      <c r="DR356"/>
      <c r="DS356"/>
      <c r="DT356"/>
      <c r="DU356"/>
      <c r="DV356"/>
      <c r="DW356"/>
    </row>
    <row r="357" spans="5:127" ht="11.25"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  <c r="CE357"/>
      <c r="CF357"/>
      <c r="CG357"/>
      <c r="CH357"/>
      <c r="CI357"/>
      <c r="CJ357"/>
      <c r="CK357"/>
      <c r="CL357"/>
      <c r="CM357"/>
      <c r="CN357"/>
      <c r="CO357"/>
      <c r="CP357"/>
      <c r="CQ357"/>
      <c r="CR357"/>
      <c r="CS357"/>
      <c r="CT357"/>
      <c r="CU357"/>
      <c r="CV357"/>
      <c r="CW357"/>
      <c r="CX357"/>
      <c r="CY357"/>
      <c r="CZ357"/>
      <c r="DA357"/>
      <c r="DB357"/>
      <c r="DC357"/>
      <c r="DD357"/>
      <c r="DE357"/>
      <c r="DF357"/>
      <c r="DG357"/>
      <c r="DH357"/>
      <c r="DI357"/>
      <c r="DJ357"/>
      <c r="DK357"/>
      <c r="DL357"/>
      <c r="DM357"/>
      <c r="DN357"/>
      <c r="DO357"/>
      <c r="DP357"/>
      <c r="DQ357"/>
      <c r="DR357"/>
      <c r="DS357"/>
      <c r="DT357"/>
      <c r="DU357"/>
      <c r="DV357"/>
      <c r="DW357"/>
    </row>
    <row r="358" spans="5:127" ht="11.25"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  <c r="CB358"/>
      <c r="CC358"/>
      <c r="CD358"/>
      <c r="CE358"/>
      <c r="CF358"/>
      <c r="CG358"/>
      <c r="CH358"/>
      <c r="CI358"/>
      <c r="CJ358"/>
      <c r="CK358"/>
      <c r="CL358"/>
      <c r="CM358"/>
      <c r="CN358"/>
      <c r="CO358"/>
      <c r="CP358"/>
      <c r="CQ358"/>
      <c r="CR358"/>
      <c r="CS358"/>
      <c r="CT358"/>
      <c r="CU358"/>
      <c r="CV358"/>
      <c r="CW358"/>
      <c r="CX358"/>
      <c r="CY358"/>
      <c r="CZ358"/>
      <c r="DA358"/>
      <c r="DB358"/>
      <c r="DC358"/>
      <c r="DD358"/>
      <c r="DE358"/>
      <c r="DF358"/>
      <c r="DG358"/>
      <c r="DH358"/>
      <c r="DI358"/>
      <c r="DJ358"/>
      <c r="DK358"/>
      <c r="DL358"/>
      <c r="DM358"/>
      <c r="DN358"/>
      <c r="DO358"/>
      <c r="DP358"/>
      <c r="DQ358"/>
      <c r="DR358"/>
      <c r="DS358"/>
      <c r="DT358"/>
      <c r="DU358"/>
      <c r="DV358"/>
      <c r="DW358"/>
    </row>
    <row r="359" spans="5:127" ht="11.25"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  <c r="BX359"/>
      <c r="BY359"/>
      <c r="BZ359"/>
      <c r="CA359"/>
      <c r="CB359"/>
      <c r="CC359"/>
      <c r="CD359"/>
      <c r="CE359"/>
      <c r="CF359"/>
      <c r="CG359"/>
      <c r="CH359"/>
      <c r="CI359"/>
      <c r="CJ359"/>
      <c r="CK359"/>
      <c r="CL359"/>
      <c r="CM359"/>
      <c r="CN359"/>
      <c r="CO359"/>
      <c r="CP359"/>
      <c r="CQ359"/>
      <c r="CR359"/>
      <c r="CS359"/>
      <c r="CT359"/>
      <c r="CU359"/>
      <c r="CV359"/>
      <c r="CW359"/>
      <c r="CX359"/>
      <c r="CY359"/>
      <c r="CZ359"/>
      <c r="DA359"/>
      <c r="DB359"/>
      <c r="DC359"/>
      <c r="DD359"/>
      <c r="DE359"/>
      <c r="DF359"/>
      <c r="DG359"/>
      <c r="DH359"/>
      <c r="DI359"/>
      <c r="DJ359"/>
      <c r="DK359"/>
      <c r="DL359"/>
      <c r="DM359"/>
      <c r="DN359"/>
      <c r="DO359"/>
      <c r="DP359"/>
      <c r="DQ359"/>
      <c r="DR359"/>
      <c r="DS359"/>
      <c r="DT359"/>
      <c r="DU359"/>
      <c r="DV359"/>
      <c r="DW359"/>
    </row>
    <row r="360" spans="5:127" ht="11.25"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  <c r="CD360"/>
      <c r="CE360"/>
      <c r="CF360"/>
      <c r="CG360"/>
      <c r="CH360"/>
      <c r="CI360"/>
      <c r="CJ360"/>
      <c r="CK360"/>
      <c r="CL360"/>
      <c r="CM360"/>
      <c r="CN360"/>
      <c r="CO360"/>
      <c r="CP360"/>
      <c r="CQ360"/>
      <c r="CR360"/>
      <c r="CS360"/>
      <c r="CT360"/>
      <c r="CU360"/>
      <c r="CV360"/>
      <c r="CW360"/>
      <c r="CX360"/>
      <c r="CY360"/>
      <c r="CZ360"/>
      <c r="DA360"/>
      <c r="DB360"/>
      <c r="DC360"/>
      <c r="DD360"/>
      <c r="DE360"/>
      <c r="DF360"/>
      <c r="DG360"/>
      <c r="DH360"/>
      <c r="DI360"/>
      <c r="DJ360"/>
      <c r="DK360"/>
      <c r="DL360"/>
      <c r="DM360"/>
      <c r="DN360"/>
      <c r="DO360"/>
      <c r="DP360"/>
      <c r="DQ360"/>
      <c r="DR360"/>
      <c r="DS360"/>
      <c r="DT360"/>
      <c r="DU360"/>
      <c r="DV360"/>
      <c r="DW360"/>
    </row>
    <row r="361" spans="5:127" ht="11.25"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  <c r="CD361"/>
      <c r="CE361"/>
      <c r="CF361"/>
      <c r="CG361"/>
      <c r="CH361"/>
      <c r="CI361"/>
      <c r="CJ361"/>
      <c r="CK361"/>
      <c r="CL361"/>
      <c r="CM361"/>
      <c r="CN361"/>
      <c r="CO361"/>
      <c r="CP361"/>
      <c r="CQ361"/>
      <c r="CR361"/>
      <c r="CS361"/>
      <c r="CT361"/>
      <c r="CU361"/>
      <c r="CV361"/>
      <c r="CW361"/>
      <c r="CX361"/>
      <c r="CY361"/>
      <c r="CZ361"/>
      <c r="DA361"/>
      <c r="DB361"/>
      <c r="DC361"/>
      <c r="DD361"/>
      <c r="DE361"/>
      <c r="DF361"/>
      <c r="DG361"/>
      <c r="DH361"/>
      <c r="DI361"/>
      <c r="DJ361"/>
      <c r="DK361"/>
      <c r="DL361"/>
      <c r="DM361"/>
      <c r="DN361"/>
      <c r="DO361"/>
      <c r="DP361"/>
      <c r="DQ361"/>
      <c r="DR361"/>
      <c r="DS361"/>
      <c r="DT361"/>
      <c r="DU361"/>
      <c r="DV361"/>
      <c r="DW361"/>
    </row>
    <row r="362" spans="5:127" ht="11.25"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  <c r="CC362"/>
      <c r="CD362"/>
      <c r="CE362"/>
      <c r="CF362"/>
      <c r="CG362"/>
      <c r="CH362"/>
      <c r="CI362"/>
      <c r="CJ362"/>
      <c r="CK362"/>
      <c r="CL362"/>
      <c r="CM362"/>
      <c r="CN362"/>
      <c r="CO362"/>
      <c r="CP362"/>
      <c r="CQ362"/>
      <c r="CR362"/>
      <c r="CS362"/>
      <c r="CT362"/>
      <c r="CU362"/>
      <c r="CV362"/>
      <c r="CW362"/>
      <c r="CX362"/>
      <c r="CY362"/>
      <c r="CZ362"/>
      <c r="DA362"/>
      <c r="DB362"/>
      <c r="DC362"/>
      <c r="DD362"/>
      <c r="DE362"/>
      <c r="DF362"/>
      <c r="DG362"/>
      <c r="DH362"/>
      <c r="DI362"/>
      <c r="DJ362"/>
      <c r="DK362"/>
      <c r="DL362"/>
      <c r="DM362"/>
      <c r="DN362"/>
      <c r="DO362"/>
      <c r="DP362"/>
      <c r="DQ362"/>
      <c r="DR362"/>
      <c r="DS362"/>
      <c r="DT362"/>
      <c r="DU362"/>
      <c r="DV362"/>
      <c r="DW362"/>
    </row>
    <row r="363" spans="5:127" ht="11.25"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  <c r="CB363"/>
      <c r="CC363"/>
      <c r="CD363"/>
      <c r="CE363"/>
      <c r="CF363"/>
      <c r="CG363"/>
      <c r="CH363"/>
      <c r="CI363"/>
      <c r="CJ363"/>
      <c r="CK363"/>
      <c r="CL363"/>
      <c r="CM363"/>
      <c r="CN363"/>
      <c r="CO363"/>
      <c r="CP363"/>
      <c r="CQ363"/>
      <c r="CR363"/>
      <c r="CS363"/>
      <c r="CT363"/>
      <c r="CU363"/>
      <c r="CV363"/>
      <c r="CW363"/>
      <c r="CX363"/>
      <c r="CY363"/>
      <c r="CZ363"/>
      <c r="DA363"/>
      <c r="DB363"/>
      <c r="DC363"/>
      <c r="DD363"/>
      <c r="DE363"/>
      <c r="DF363"/>
      <c r="DG363"/>
      <c r="DH363"/>
      <c r="DI363"/>
      <c r="DJ363"/>
      <c r="DK363"/>
      <c r="DL363"/>
      <c r="DM363"/>
      <c r="DN363"/>
      <c r="DO363"/>
      <c r="DP363"/>
      <c r="DQ363"/>
      <c r="DR363"/>
      <c r="DS363"/>
      <c r="DT363"/>
      <c r="DU363"/>
      <c r="DV363"/>
      <c r="DW363"/>
    </row>
    <row r="364" spans="5:127" ht="11.25"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  <c r="CK364"/>
      <c r="CL364"/>
      <c r="CM364"/>
      <c r="CN364"/>
      <c r="CO364"/>
      <c r="CP364"/>
      <c r="CQ364"/>
      <c r="CR364"/>
      <c r="CS364"/>
      <c r="CT364"/>
      <c r="CU364"/>
      <c r="CV364"/>
      <c r="CW364"/>
      <c r="CX364"/>
      <c r="CY364"/>
      <c r="CZ364"/>
      <c r="DA364"/>
      <c r="DB364"/>
      <c r="DC364"/>
      <c r="DD364"/>
      <c r="DE364"/>
      <c r="DF364"/>
      <c r="DG364"/>
      <c r="DH364"/>
      <c r="DI364"/>
      <c r="DJ364"/>
      <c r="DK364"/>
      <c r="DL364"/>
      <c r="DM364"/>
      <c r="DN364"/>
      <c r="DO364"/>
      <c r="DP364"/>
      <c r="DQ364"/>
      <c r="DR364"/>
      <c r="DS364"/>
      <c r="DT364"/>
      <c r="DU364"/>
      <c r="DV364"/>
      <c r="DW364"/>
    </row>
    <row r="365" spans="5:127" ht="11.25"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  <c r="CE365"/>
      <c r="CF365"/>
      <c r="CG365"/>
      <c r="CH365"/>
      <c r="CI365"/>
      <c r="CJ365"/>
      <c r="CK365"/>
      <c r="CL365"/>
      <c r="CM365"/>
      <c r="CN365"/>
      <c r="CO365"/>
      <c r="CP365"/>
      <c r="CQ365"/>
      <c r="CR365"/>
      <c r="CS365"/>
      <c r="CT365"/>
      <c r="CU365"/>
      <c r="CV365"/>
      <c r="CW365"/>
      <c r="CX365"/>
      <c r="CY365"/>
      <c r="CZ365"/>
      <c r="DA365"/>
      <c r="DB365"/>
      <c r="DC365"/>
      <c r="DD365"/>
      <c r="DE365"/>
      <c r="DF365"/>
      <c r="DG365"/>
      <c r="DH365"/>
      <c r="DI365"/>
      <c r="DJ365"/>
      <c r="DK365"/>
      <c r="DL365"/>
      <c r="DM365"/>
      <c r="DN365"/>
      <c r="DO365"/>
      <c r="DP365"/>
      <c r="DQ365"/>
      <c r="DR365"/>
      <c r="DS365"/>
      <c r="DT365"/>
      <c r="DU365"/>
      <c r="DV365"/>
      <c r="DW365"/>
    </row>
    <row r="366" spans="5:127" ht="11.25"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  <c r="CK366"/>
      <c r="CL366"/>
      <c r="CM366"/>
      <c r="CN366"/>
      <c r="CO366"/>
      <c r="CP366"/>
      <c r="CQ366"/>
      <c r="CR366"/>
      <c r="CS366"/>
      <c r="CT366"/>
      <c r="CU366"/>
      <c r="CV366"/>
      <c r="CW366"/>
      <c r="CX366"/>
      <c r="CY366"/>
      <c r="CZ366"/>
      <c r="DA366"/>
      <c r="DB366"/>
      <c r="DC366"/>
      <c r="DD366"/>
      <c r="DE366"/>
      <c r="DF366"/>
      <c r="DG366"/>
      <c r="DH366"/>
      <c r="DI366"/>
      <c r="DJ366"/>
      <c r="DK366"/>
      <c r="DL366"/>
      <c r="DM366"/>
      <c r="DN366"/>
      <c r="DO366"/>
      <c r="DP366"/>
      <c r="DQ366"/>
      <c r="DR366"/>
      <c r="DS366"/>
      <c r="DT366"/>
      <c r="DU366"/>
      <c r="DV366"/>
      <c r="DW366"/>
    </row>
    <row r="367" spans="5:127" ht="11.25"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  <c r="CE367"/>
      <c r="CF367"/>
      <c r="CG367"/>
      <c r="CH367"/>
      <c r="CI367"/>
      <c r="CJ367"/>
      <c r="CK367"/>
      <c r="CL367"/>
      <c r="CM367"/>
      <c r="CN367"/>
      <c r="CO367"/>
      <c r="CP367"/>
      <c r="CQ367"/>
      <c r="CR367"/>
      <c r="CS367"/>
      <c r="CT367"/>
      <c r="CU367"/>
      <c r="CV367"/>
      <c r="CW367"/>
      <c r="CX367"/>
      <c r="CY367"/>
      <c r="CZ367"/>
      <c r="DA367"/>
      <c r="DB367"/>
      <c r="DC367"/>
      <c r="DD367"/>
      <c r="DE367"/>
      <c r="DF367"/>
      <c r="DG367"/>
      <c r="DH367"/>
      <c r="DI367"/>
      <c r="DJ367"/>
      <c r="DK367"/>
      <c r="DL367"/>
      <c r="DM367"/>
      <c r="DN367"/>
      <c r="DO367"/>
      <c r="DP367"/>
      <c r="DQ367"/>
      <c r="DR367"/>
      <c r="DS367"/>
      <c r="DT367"/>
      <c r="DU367"/>
      <c r="DV367"/>
      <c r="DW367"/>
    </row>
    <row r="368" spans="5:127" ht="11.25"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  <c r="CH368"/>
      <c r="CI368"/>
      <c r="CJ368"/>
      <c r="CK368"/>
      <c r="CL368"/>
      <c r="CM368"/>
      <c r="CN368"/>
      <c r="CO368"/>
      <c r="CP368"/>
      <c r="CQ368"/>
      <c r="CR368"/>
      <c r="CS368"/>
      <c r="CT368"/>
      <c r="CU368"/>
      <c r="CV368"/>
      <c r="CW368"/>
      <c r="CX368"/>
      <c r="CY368"/>
      <c r="CZ368"/>
      <c r="DA368"/>
      <c r="DB368"/>
      <c r="DC368"/>
      <c r="DD368"/>
      <c r="DE368"/>
      <c r="DF368"/>
      <c r="DG368"/>
      <c r="DH368"/>
      <c r="DI368"/>
      <c r="DJ368"/>
      <c r="DK368"/>
      <c r="DL368"/>
      <c r="DM368"/>
      <c r="DN368"/>
      <c r="DO368"/>
      <c r="DP368"/>
      <c r="DQ368"/>
      <c r="DR368"/>
      <c r="DS368"/>
      <c r="DT368"/>
      <c r="DU368"/>
      <c r="DV368"/>
      <c r="DW368"/>
    </row>
    <row r="369" spans="5:127" ht="11.25"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  <c r="CH369"/>
      <c r="CI369"/>
      <c r="CJ369"/>
      <c r="CK369"/>
      <c r="CL369"/>
      <c r="CM369"/>
      <c r="CN369"/>
      <c r="CO369"/>
      <c r="CP369"/>
      <c r="CQ369"/>
      <c r="CR369"/>
      <c r="CS369"/>
      <c r="CT369"/>
      <c r="CU369"/>
      <c r="CV369"/>
      <c r="CW369"/>
      <c r="CX369"/>
      <c r="CY369"/>
      <c r="CZ369"/>
      <c r="DA369"/>
      <c r="DB369"/>
      <c r="DC369"/>
      <c r="DD369"/>
      <c r="DE369"/>
      <c r="DF369"/>
      <c r="DG369"/>
      <c r="DH369"/>
      <c r="DI369"/>
      <c r="DJ369"/>
      <c r="DK369"/>
      <c r="DL369"/>
      <c r="DM369"/>
      <c r="DN369"/>
      <c r="DO369"/>
      <c r="DP369"/>
      <c r="DQ369"/>
      <c r="DR369"/>
      <c r="DS369"/>
      <c r="DT369"/>
      <c r="DU369"/>
      <c r="DV369"/>
      <c r="DW369"/>
    </row>
    <row r="370" spans="5:127" ht="11.25"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  <c r="CD370"/>
      <c r="CE370"/>
      <c r="CF370"/>
      <c r="CG370"/>
      <c r="CH370"/>
      <c r="CI370"/>
      <c r="CJ370"/>
      <c r="CK370"/>
      <c r="CL370"/>
      <c r="CM370"/>
      <c r="CN370"/>
      <c r="CO370"/>
      <c r="CP370"/>
      <c r="CQ370"/>
      <c r="CR370"/>
      <c r="CS370"/>
      <c r="CT370"/>
      <c r="CU370"/>
      <c r="CV370"/>
      <c r="CW370"/>
      <c r="CX370"/>
      <c r="CY370"/>
      <c r="CZ370"/>
      <c r="DA370"/>
      <c r="DB370"/>
      <c r="DC370"/>
      <c r="DD370"/>
      <c r="DE370"/>
      <c r="DF370"/>
      <c r="DG370"/>
      <c r="DH370"/>
      <c r="DI370"/>
      <c r="DJ370"/>
      <c r="DK370"/>
      <c r="DL370"/>
      <c r="DM370"/>
      <c r="DN370"/>
      <c r="DO370"/>
      <c r="DP370"/>
      <c r="DQ370"/>
      <c r="DR370"/>
      <c r="DS370"/>
      <c r="DT370"/>
      <c r="DU370"/>
      <c r="DV370"/>
      <c r="DW370"/>
    </row>
    <row r="371" spans="5:127" ht="11.25"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  <c r="CG371"/>
      <c r="CH371"/>
      <c r="CI371"/>
      <c r="CJ371"/>
      <c r="CK371"/>
      <c r="CL371"/>
      <c r="CM371"/>
      <c r="CN371"/>
      <c r="CO371"/>
      <c r="CP371"/>
      <c r="CQ371"/>
      <c r="CR371"/>
      <c r="CS371"/>
      <c r="CT371"/>
      <c r="CU371"/>
      <c r="CV371"/>
      <c r="CW371"/>
      <c r="CX371"/>
      <c r="CY371"/>
      <c r="CZ371"/>
      <c r="DA371"/>
      <c r="DB371"/>
      <c r="DC371"/>
      <c r="DD371"/>
      <c r="DE371"/>
      <c r="DF371"/>
      <c r="DG371"/>
      <c r="DH371"/>
      <c r="DI371"/>
      <c r="DJ371"/>
      <c r="DK371"/>
      <c r="DL371"/>
      <c r="DM371"/>
      <c r="DN371"/>
      <c r="DO371"/>
      <c r="DP371"/>
      <c r="DQ371"/>
      <c r="DR371"/>
      <c r="DS371"/>
      <c r="DT371"/>
      <c r="DU371"/>
      <c r="DV371"/>
      <c r="DW371"/>
    </row>
    <row r="372" spans="5:127" ht="11.25"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  <c r="BY372"/>
      <c r="BZ372"/>
      <c r="CA372"/>
      <c r="CB372"/>
      <c r="CC372"/>
      <c r="CD372"/>
      <c r="CE372"/>
      <c r="CF372"/>
      <c r="CG372"/>
      <c r="CH372"/>
      <c r="CI372"/>
      <c r="CJ372"/>
      <c r="CK372"/>
      <c r="CL372"/>
      <c r="CM372"/>
      <c r="CN372"/>
      <c r="CO372"/>
      <c r="CP372"/>
      <c r="CQ372"/>
      <c r="CR372"/>
      <c r="CS372"/>
      <c r="CT372"/>
      <c r="CU372"/>
      <c r="CV372"/>
      <c r="CW372"/>
      <c r="CX372"/>
      <c r="CY372"/>
      <c r="CZ372"/>
      <c r="DA372"/>
      <c r="DB372"/>
      <c r="DC372"/>
      <c r="DD372"/>
      <c r="DE372"/>
      <c r="DF372"/>
      <c r="DG372"/>
      <c r="DH372"/>
      <c r="DI372"/>
      <c r="DJ372"/>
      <c r="DK372"/>
      <c r="DL372"/>
      <c r="DM372"/>
      <c r="DN372"/>
      <c r="DO372"/>
      <c r="DP372"/>
      <c r="DQ372"/>
      <c r="DR372"/>
      <c r="DS372"/>
      <c r="DT372"/>
      <c r="DU372"/>
      <c r="DV372"/>
      <c r="DW372"/>
    </row>
    <row r="373" spans="5:127" ht="11.25"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  <c r="BX373"/>
      <c r="BY373"/>
      <c r="BZ373"/>
      <c r="CA373"/>
      <c r="CB373"/>
      <c r="CC373"/>
      <c r="CD373"/>
      <c r="CE373"/>
      <c r="CF373"/>
      <c r="CG373"/>
      <c r="CH373"/>
      <c r="CI373"/>
      <c r="CJ373"/>
      <c r="CK373"/>
      <c r="CL373"/>
      <c r="CM373"/>
      <c r="CN373"/>
      <c r="CO373"/>
      <c r="CP373"/>
      <c r="CQ373"/>
      <c r="CR373"/>
      <c r="CS373"/>
      <c r="CT373"/>
      <c r="CU373"/>
      <c r="CV373"/>
      <c r="CW373"/>
      <c r="CX373"/>
      <c r="CY373"/>
      <c r="CZ373"/>
      <c r="DA373"/>
      <c r="DB373"/>
      <c r="DC373"/>
      <c r="DD373"/>
      <c r="DE373"/>
      <c r="DF373"/>
      <c r="DG373"/>
      <c r="DH373"/>
      <c r="DI373"/>
      <c r="DJ373"/>
      <c r="DK373"/>
      <c r="DL373"/>
      <c r="DM373"/>
      <c r="DN373"/>
      <c r="DO373"/>
      <c r="DP373"/>
      <c r="DQ373"/>
      <c r="DR373"/>
      <c r="DS373"/>
      <c r="DT373"/>
      <c r="DU373"/>
      <c r="DV373"/>
      <c r="DW373"/>
    </row>
    <row r="374" spans="5:127" ht="11.25"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BW374"/>
      <c r="BX374"/>
      <c r="BY374"/>
      <c r="BZ374"/>
      <c r="CA374"/>
      <c r="CB374"/>
      <c r="CC374"/>
      <c r="CD374"/>
      <c r="CE374"/>
      <c r="CF374"/>
      <c r="CG374"/>
      <c r="CH374"/>
      <c r="CI374"/>
      <c r="CJ374"/>
      <c r="CK374"/>
      <c r="CL374"/>
      <c r="CM374"/>
      <c r="CN374"/>
      <c r="CO374"/>
      <c r="CP374"/>
      <c r="CQ374"/>
      <c r="CR374"/>
      <c r="CS374"/>
      <c r="CT374"/>
      <c r="CU374"/>
      <c r="CV374"/>
      <c r="CW374"/>
      <c r="CX374"/>
      <c r="CY374"/>
      <c r="CZ374"/>
      <c r="DA374"/>
      <c r="DB374"/>
      <c r="DC374"/>
      <c r="DD374"/>
      <c r="DE374"/>
      <c r="DF374"/>
      <c r="DG374"/>
      <c r="DH374"/>
      <c r="DI374"/>
      <c r="DJ374"/>
      <c r="DK374"/>
      <c r="DL374"/>
      <c r="DM374"/>
      <c r="DN374"/>
      <c r="DO374"/>
      <c r="DP374"/>
      <c r="DQ374"/>
      <c r="DR374"/>
      <c r="DS374"/>
      <c r="DT374"/>
      <c r="DU374"/>
      <c r="DV374"/>
      <c r="DW374"/>
    </row>
    <row r="375" spans="5:127" ht="11.25"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  <c r="BX375"/>
      <c r="BY375"/>
      <c r="BZ375"/>
      <c r="CA375"/>
      <c r="CB375"/>
      <c r="CC375"/>
      <c r="CD375"/>
      <c r="CE375"/>
      <c r="CF375"/>
      <c r="CG375"/>
      <c r="CH375"/>
      <c r="CI375"/>
      <c r="CJ375"/>
      <c r="CK375"/>
      <c r="CL375"/>
      <c r="CM375"/>
      <c r="CN375"/>
      <c r="CO375"/>
      <c r="CP375"/>
      <c r="CQ375"/>
      <c r="CR375"/>
      <c r="CS375"/>
      <c r="CT375"/>
      <c r="CU375"/>
      <c r="CV375"/>
      <c r="CW375"/>
      <c r="CX375"/>
      <c r="CY375"/>
      <c r="CZ375"/>
      <c r="DA375"/>
      <c r="DB375"/>
      <c r="DC375"/>
      <c r="DD375"/>
      <c r="DE375"/>
      <c r="DF375"/>
      <c r="DG375"/>
      <c r="DH375"/>
      <c r="DI375"/>
      <c r="DJ375"/>
      <c r="DK375"/>
      <c r="DL375"/>
      <c r="DM375"/>
      <c r="DN375"/>
      <c r="DO375"/>
      <c r="DP375"/>
      <c r="DQ375"/>
      <c r="DR375"/>
      <c r="DS375"/>
      <c r="DT375"/>
      <c r="DU375"/>
      <c r="DV375"/>
      <c r="DW375"/>
    </row>
    <row r="376" spans="5:127" ht="11.25"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  <c r="BX376"/>
      <c r="BY376"/>
      <c r="BZ376"/>
      <c r="CA376"/>
      <c r="CB376"/>
      <c r="CC376"/>
      <c r="CD376"/>
      <c r="CE376"/>
      <c r="CF376"/>
      <c r="CG376"/>
      <c r="CH376"/>
      <c r="CI376"/>
      <c r="CJ376"/>
      <c r="CK376"/>
      <c r="CL376"/>
      <c r="CM376"/>
      <c r="CN376"/>
      <c r="CO376"/>
      <c r="CP376"/>
      <c r="CQ376"/>
      <c r="CR376"/>
      <c r="CS376"/>
      <c r="CT376"/>
      <c r="CU376"/>
      <c r="CV376"/>
      <c r="CW376"/>
      <c r="CX376"/>
      <c r="CY376"/>
      <c r="CZ376"/>
      <c r="DA376"/>
      <c r="DB376"/>
      <c r="DC376"/>
      <c r="DD376"/>
      <c r="DE376"/>
      <c r="DF376"/>
      <c r="DG376"/>
      <c r="DH376"/>
      <c r="DI376"/>
      <c r="DJ376"/>
      <c r="DK376"/>
      <c r="DL376"/>
      <c r="DM376"/>
      <c r="DN376"/>
      <c r="DO376"/>
      <c r="DP376"/>
      <c r="DQ376"/>
      <c r="DR376"/>
      <c r="DS376"/>
      <c r="DT376"/>
      <c r="DU376"/>
      <c r="DV376"/>
      <c r="DW376"/>
    </row>
    <row r="377" spans="5:127" ht="11.25"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  <c r="BV377"/>
      <c r="BW377"/>
      <c r="BX377"/>
      <c r="BY377"/>
      <c r="BZ377"/>
      <c r="CA377"/>
      <c r="CB377"/>
      <c r="CC377"/>
      <c r="CD377"/>
      <c r="CE377"/>
      <c r="CF377"/>
      <c r="CG377"/>
      <c r="CH377"/>
      <c r="CI377"/>
      <c r="CJ377"/>
      <c r="CK377"/>
      <c r="CL377"/>
      <c r="CM377"/>
      <c r="CN377"/>
      <c r="CO377"/>
      <c r="CP377"/>
      <c r="CQ377"/>
      <c r="CR377"/>
      <c r="CS377"/>
      <c r="CT377"/>
      <c r="CU377"/>
      <c r="CV377"/>
      <c r="CW377"/>
      <c r="CX377"/>
      <c r="CY377"/>
      <c r="CZ377"/>
      <c r="DA377"/>
      <c r="DB377"/>
      <c r="DC377"/>
      <c r="DD377"/>
      <c r="DE377"/>
      <c r="DF377"/>
      <c r="DG377"/>
      <c r="DH377"/>
      <c r="DI377"/>
      <c r="DJ377"/>
      <c r="DK377"/>
      <c r="DL377"/>
      <c r="DM377"/>
      <c r="DN377"/>
      <c r="DO377"/>
      <c r="DP377"/>
      <c r="DQ377"/>
      <c r="DR377"/>
      <c r="DS377"/>
      <c r="DT377"/>
      <c r="DU377"/>
      <c r="DV377"/>
      <c r="DW377"/>
    </row>
  </sheetData>
  <sheetProtection password="FA9C" sheet="1" objects="1" scenarios="1" formatColumns="0" formatRows="0"/>
  <mergeCells count="1">
    <mergeCell ref="E10:G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9.7109375" style="46" bestFit="1" customWidth="1"/>
    <col min="2" max="2" width="21.140625" style="46" bestFit="1" customWidth="1"/>
    <col min="3" max="16384" width="9.140625" style="46" customWidth="1"/>
  </cols>
  <sheetData>
    <row r="1" spans="1:2" ht="11.25">
      <c r="A1" s="111" t="s">
        <v>226</v>
      </c>
      <c r="B1" s="111" t="s">
        <v>227</v>
      </c>
    </row>
    <row r="2" spans="1:2" ht="11.25">
      <c r="A2" s="46" t="s">
        <v>200</v>
      </c>
      <c r="B2" s="46" t="s">
        <v>235</v>
      </c>
    </row>
    <row r="3" spans="1:2" ht="11.25">
      <c r="A3" s="46" t="s">
        <v>203</v>
      </c>
      <c r="B3" s="46" t="s">
        <v>229</v>
      </c>
    </row>
    <row r="4" spans="1:2" ht="11.25">
      <c r="A4" s="46" t="s">
        <v>5</v>
      </c>
      <c r="B4" s="46" t="s">
        <v>230</v>
      </c>
    </row>
    <row r="5" spans="1:2" ht="11.25">
      <c r="A5" s="46" t="s">
        <v>364</v>
      </c>
      <c r="B5" s="46" t="s">
        <v>231</v>
      </c>
    </row>
    <row r="6" spans="1:2" ht="11.25">
      <c r="A6" s="46" t="s">
        <v>123</v>
      </c>
      <c r="B6" s="46" t="s">
        <v>232</v>
      </c>
    </row>
    <row r="7" spans="1:2" ht="11.25">
      <c r="A7" s="46" t="s">
        <v>206</v>
      </c>
      <c r="B7" s="46" t="s">
        <v>233</v>
      </c>
    </row>
    <row r="8" ht="11.25">
      <c r="B8" s="46" t="s">
        <v>234</v>
      </c>
    </row>
    <row r="9" ht="11.25">
      <c r="B9" s="46" t="s">
        <v>236</v>
      </c>
    </row>
    <row r="10" ht="11.25">
      <c r="B10" s="46" t="s">
        <v>237</v>
      </c>
    </row>
    <row r="11" ht="11.25">
      <c r="B11" s="46" t="s">
        <v>238</v>
      </c>
    </row>
    <row r="12" ht="11.25">
      <c r="B12" s="46" t="s">
        <v>239</v>
      </c>
    </row>
    <row r="13" ht="11.25">
      <c r="B13" s="46" t="s">
        <v>240</v>
      </c>
    </row>
    <row r="14" ht="11.25">
      <c r="B14" s="46" t="s">
        <v>272</v>
      </c>
    </row>
    <row r="15" ht="11.25">
      <c r="B15" s="46" t="s">
        <v>241</v>
      </c>
    </row>
    <row r="16" ht="11.25">
      <c r="B16" s="46" t="s">
        <v>242</v>
      </c>
    </row>
    <row r="17" ht="11.25">
      <c r="B17" s="46" t="s">
        <v>243</v>
      </c>
    </row>
    <row r="18" ht="11.25">
      <c r="B18" s="46" t="s">
        <v>512</v>
      </c>
    </row>
    <row r="19" ht="11.25">
      <c r="B19" s="46" t="s">
        <v>228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25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108" bestFit="1" customWidth="1"/>
    <col min="2" max="4" width="9.140625" style="2" customWidth="1"/>
    <col min="5" max="5" width="6.8515625" style="2" customWidth="1"/>
    <col min="6" max="6" width="9.140625" style="2" customWidth="1"/>
    <col min="7" max="7" width="53.140625" style="2" bestFit="1" customWidth="1"/>
    <col min="8" max="12" width="9.140625" style="2" customWidth="1"/>
    <col min="13" max="13" width="12.421875" style="45" bestFit="1" customWidth="1"/>
    <col min="14" max="14" width="11.57421875" style="45" bestFit="1" customWidth="1"/>
    <col min="15" max="16" width="9.140625" style="45" customWidth="1"/>
    <col min="17" max="26" width="9.140625" style="2" customWidth="1"/>
    <col min="27" max="27" width="9.140625" style="47" customWidth="1"/>
    <col min="28" max="16384" width="9.140625" style="2" customWidth="1"/>
  </cols>
  <sheetData>
    <row r="2" spans="1:27" s="50" customFormat="1" ht="15" customHeight="1">
      <c r="A2" s="109" t="s">
        <v>389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59"/>
      <c r="O2" s="59"/>
      <c r="P2" s="59"/>
      <c r="Q2" s="58"/>
      <c r="R2" s="58"/>
      <c r="S2" s="58"/>
      <c r="T2" s="58"/>
      <c r="U2" s="58"/>
      <c r="V2" s="58"/>
      <c r="W2" s="58"/>
      <c r="X2" s="58"/>
      <c r="Y2" s="58"/>
      <c r="Z2" s="58"/>
      <c r="AA2" s="60"/>
    </row>
    <row r="4" spans="1:8" s="65" customFormat="1" ht="15" customHeight="1">
      <c r="A4" s="64"/>
      <c r="B4" s="64"/>
      <c r="D4" s="130"/>
      <c r="E4" s="124"/>
      <c r="F4" s="115"/>
      <c r="G4" s="131"/>
      <c r="H4" s="235"/>
    </row>
    <row r="7" spans="1:27" s="118" customFormat="1" ht="15" customHeight="1">
      <c r="A7" s="116" t="s">
        <v>365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59"/>
      <c r="N7" s="59"/>
      <c r="O7" s="59"/>
      <c r="P7" s="59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60"/>
    </row>
    <row r="8" spans="1:27" s="120" customFormat="1" ht="15" customHeight="1">
      <c r="A8" s="119"/>
      <c r="M8" s="45"/>
      <c r="N8" s="45"/>
      <c r="O8" s="45"/>
      <c r="P8" s="45"/>
      <c r="AA8" s="47"/>
    </row>
    <row r="9" spans="1:9" s="46" customFormat="1" ht="15" customHeight="1">
      <c r="A9" s="110"/>
      <c r="D9" s="130"/>
      <c r="E9" s="123"/>
      <c r="F9" s="100"/>
      <c r="G9" s="176"/>
      <c r="H9" s="258"/>
      <c r="I9" s="251"/>
    </row>
    <row r="12" spans="1:27" s="118" customFormat="1" ht="15" customHeight="1">
      <c r="A12" s="116" t="s">
        <v>401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59"/>
      <c r="N12" s="59"/>
      <c r="O12" s="59"/>
      <c r="P12" s="59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60"/>
    </row>
    <row r="13" spans="1:27" s="118" customFormat="1" ht="15" customHeight="1">
      <c r="A13" s="116" t="s">
        <v>402</v>
      </c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59"/>
      <c r="N13" s="59"/>
      <c r="O13" s="59"/>
      <c r="P13" s="59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60"/>
    </row>
    <row r="14" spans="1:27" s="120" customFormat="1" ht="15" customHeight="1">
      <c r="A14" s="119"/>
      <c r="M14" s="45"/>
      <c r="N14" s="45"/>
      <c r="O14" s="45"/>
      <c r="P14" s="45"/>
      <c r="AA14" s="47"/>
    </row>
    <row r="15" spans="1:9" s="90" customFormat="1" ht="15" customHeight="1">
      <c r="A15" s="86"/>
      <c r="B15" s="87"/>
      <c r="C15" s="88"/>
      <c r="D15" s="92"/>
      <c r="E15" s="330"/>
      <c r="F15" s="164"/>
      <c r="G15" s="165"/>
      <c r="H15" s="250"/>
      <c r="I15" s="121"/>
    </row>
    <row r="16" spans="1:9" s="90" customFormat="1" ht="11.25">
      <c r="A16" s="86"/>
      <c r="B16" s="87"/>
      <c r="C16" s="88"/>
      <c r="D16" s="92"/>
      <c r="E16" s="331"/>
      <c r="F16" s="166" t="s">
        <v>400</v>
      </c>
      <c r="G16" s="161"/>
      <c r="H16" s="250"/>
      <c r="I16" s="121"/>
    </row>
    <row r="25" spans="12:27" ht="15" customHeight="1">
      <c r="L25" s="45"/>
      <c r="P25" s="2"/>
      <c r="Z25" s="47"/>
      <c r="AA25" s="2"/>
    </row>
  </sheetData>
  <sheetProtection formatColumns="0" formatRows="0"/>
  <protectedRanges>
    <protectedRange sqref="H49 A50 B51:F51 H51 H45 H53 H47 B47:F47 H43 B43:F43 H81 A82 B83:F83 H83 H77 H85 H79 B79:F79 H75 B75:F75 H65 A66 B67:F67 H67 H61 H69 H63 B63:F63 H59 B59:F59" name="p_d_8"/>
    <protectedRange sqref="B90:E90 G90" name="p_d_9"/>
    <protectedRange sqref="B96:E96 G96" name="p_d_10"/>
    <protectedRange sqref="B107:J107" name="p2_edit_1"/>
    <protectedRange sqref="E28:G28 F37:G37 E34:G34" name="p10_edit"/>
    <protectedRange sqref="B119:M119" name="p7_edit"/>
    <protectedRange sqref="B122:M123" name="p7_edit_1"/>
    <protectedRange sqref="B129:I129" name="p2_edit_2"/>
    <protectedRange sqref="B132:I133" name="p2_edit_3"/>
    <protectedRange sqref="A100 B101:J101" name="p2_edit"/>
  </protectedRanges>
  <mergeCells count="1">
    <mergeCell ref="E15:E16"/>
  </mergeCells>
  <dataValidations count="3">
    <dataValidation type="decimal" allowBlank="1" showInputMessage="1" showErrorMessage="1" error="Значение должно быть действительным числом" sqref="G4">
      <formula1>-999999999</formula1>
      <formula2>999999999999</formula2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15">
      <formula1>MR_LIST</formula1>
    </dataValidation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15">
      <formula1>0</formula1>
    </dataValidation>
  </dataValidations>
  <hyperlinks>
    <hyperlink ref="F16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9" customWidth="1"/>
    <col min="2" max="2" width="14.140625" style="37" customWidth="1"/>
    <col min="3" max="3" width="8.28125" style="37" customWidth="1"/>
    <col min="4" max="4" width="19.00390625" style="37" bestFit="1" customWidth="1"/>
    <col min="5" max="7" width="12.28125" style="37" bestFit="1" customWidth="1"/>
    <col min="8" max="8" width="68.28125" style="48" customWidth="1"/>
    <col min="9" max="9" width="32.140625" style="37" customWidth="1"/>
    <col min="10" max="10" width="48.140625" style="37" customWidth="1"/>
    <col min="11" max="16384" width="9.140625" style="37" customWidth="1"/>
  </cols>
  <sheetData>
    <row r="1" spans="1:92" ht="11.25">
      <c r="A1" s="36" t="s">
        <v>184</v>
      </c>
      <c r="B1" s="36" t="s">
        <v>180</v>
      </c>
      <c r="C1" s="36" t="s">
        <v>181</v>
      </c>
      <c r="D1" s="38" t="s">
        <v>18</v>
      </c>
      <c r="E1" s="38" t="s">
        <v>36</v>
      </c>
      <c r="F1" s="38" t="s">
        <v>38</v>
      </c>
      <c r="G1" s="38" t="s">
        <v>37</v>
      </c>
      <c r="H1" s="38" t="s">
        <v>357</v>
      </c>
      <c r="I1" s="38" t="s">
        <v>250</v>
      </c>
      <c r="J1" s="38" t="s">
        <v>381</v>
      </c>
      <c r="CN1" s="61" t="s">
        <v>9</v>
      </c>
    </row>
    <row r="2" spans="1:10" ht="34.5">
      <c r="A2" s="39" t="s">
        <v>11</v>
      </c>
      <c r="B2" s="112" t="s">
        <v>182</v>
      </c>
      <c r="C2" s="41">
        <v>2006</v>
      </c>
      <c r="D2" s="113" t="s">
        <v>16</v>
      </c>
      <c r="E2" s="51" t="s">
        <v>19</v>
      </c>
      <c r="F2" s="51" t="s">
        <v>20</v>
      </c>
      <c r="G2" s="51" t="s">
        <v>20</v>
      </c>
      <c r="H2" s="97" t="s">
        <v>406</v>
      </c>
      <c r="I2" s="106" t="s">
        <v>366</v>
      </c>
      <c r="J2" s="37" t="s">
        <v>373</v>
      </c>
    </row>
    <row r="3" spans="1:10" ht="12.75">
      <c r="A3" s="39" t="s">
        <v>12</v>
      </c>
      <c r="B3" s="112" t="s">
        <v>385</v>
      </c>
      <c r="C3" s="37">
        <v>2007</v>
      </c>
      <c r="D3" s="113" t="s">
        <v>17</v>
      </c>
      <c r="E3" s="51" t="s">
        <v>21</v>
      </c>
      <c r="F3" s="51" t="s">
        <v>22</v>
      </c>
      <c r="G3" s="51" t="s">
        <v>22</v>
      </c>
      <c r="H3" s="97" t="s">
        <v>275</v>
      </c>
      <c r="I3" s="106" t="s">
        <v>367</v>
      </c>
      <c r="J3" s="37" t="s">
        <v>374</v>
      </c>
    </row>
    <row r="4" spans="2:10" ht="34.5">
      <c r="B4" s="112" t="s">
        <v>386</v>
      </c>
      <c r="C4" s="41">
        <v>2008</v>
      </c>
      <c r="E4" s="51" t="s">
        <v>218</v>
      </c>
      <c r="F4" s="51" t="s">
        <v>23</v>
      </c>
      <c r="G4" s="51" t="s">
        <v>23</v>
      </c>
      <c r="H4" s="97" t="s">
        <v>276</v>
      </c>
      <c r="I4" s="106" t="s">
        <v>368</v>
      </c>
      <c r="J4" s="37" t="s">
        <v>375</v>
      </c>
    </row>
    <row r="5" spans="2:10" ht="12.75">
      <c r="B5" s="112" t="s">
        <v>387</v>
      </c>
      <c r="C5" s="37">
        <v>2009</v>
      </c>
      <c r="E5" s="51" t="s">
        <v>24</v>
      </c>
      <c r="F5" s="51" t="s">
        <v>25</v>
      </c>
      <c r="G5" s="51" t="s">
        <v>25</v>
      </c>
      <c r="H5" s="97" t="s">
        <v>277</v>
      </c>
      <c r="J5" s="37" t="s">
        <v>376</v>
      </c>
    </row>
    <row r="6" spans="2:10" ht="12.75">
      <c r="B6" s="112" t="s">
        <v>171</v>
      </c>
      <c r="C6" s="41">
        <v>2010</v>
      </c>
      <c r="E6" s="51" t="s">
        <v>219</v>
      </c>
      <c r="F6" s="51" t="s">
        <v>26</v>
      </c>
      <c r="G6" s="51" t="s">
        <v>26</v>
      </c>
      <c r="H6" s="97" t="s">
        <v>278</v>
      </c>
      <c r="J6" s="37" t="s">
        <v>369</v>
      </c>
    </row>
    <row r="7" spans="2:10" ht="11.25">
      <c r="B7" s="40"/>
      <c r="C7" s="41">
        <v>2011</v>
      </c>
      <c r="E7" s="51" t="s">
        <v>220</v>
      </c>
      <c r="F7" s="51" t="s">
        <v>27</v>
      </c>
      <c r="G7" s="51" t="s">
        <v>27</v>
      </c>
      <c r="H7" s="97" t="s">
        <v>279</v>
      </c>
      <c r="J7" s="37" t="s">
        <v>370</v>
      </c>
    </row>
    <row r="8" spans="2:10" ht="11.25">
      <c r="B8" s="40"/>
      <c r="C8" s="41">
        <v>2012</v>
      </c>
      <c r="E8" s="51" t="s">
        <v>221</v>
      </c>
      <c r="F8" s="51" t="s">
        <v>28</v>
      </c>
      <c r="G8" s="51" t="s">
        <v>28</v>
      </c>
      <c r="H8" s="97" t="s">
        <v>280</v>
      </c>
      <c r="J8" s="37" t="s">
        <v>371</v>
      </c>
    </row>
    <row r="9" spans="2:10" ht="11.25">
      <c r="B9" s="40"/>
      <c r="C9" s="41">
        <v>2013</v>
      </c>
      <c r="E9" s="51" t="s">
        <v>29</v>
      </c>
      <c r="F9" s="51" t="s">
        <v>30</v>
      </c>
      <c r="G9" s="51" t="s">
        <v>30</v>
      </c>
      <c r="H9" s="97" t="s">
        <v>281</v>
      </c>
      <c r="J9" s="37" t="s">
        <v>372</v>
      </c>
    </row>
    <row r="10" spans="2:10" ht="11.25">
      <c r="B10" s="40"/>
      <c r="C10" s="41">
        <v>2014</v>
      </c>
      <c r="E10" s="51" t="s">
        <v>31</v>
      </c>
      <c r="F10" s="51" t="s">
        <v>32</v>
      </c>
      <c r="G10" s="51" t="s">
        <v>32</v>
      </c>
      <c r="H10" s="97" t="s">
        <v>282</v>
      </c>
      <c r="J10" s="37" t="s">
        <v>377</v>
      </c>
    </row>
    <row r="11" spans="2:10" ht="11.25">
      <c r="B11" s="40"/>
      <c r="C11" s="41">
        <v>2015</v>
      </c>
      <c r="E11" s="51" t="s">
        <v>33</v>
      </c>
      <c r="F11" s="51">
        <v>10</v>
      </c>
      <c r="G11" s="51">
        <v>10</v>
      </c>
      <c r="H11" s="97" t="s">
        <v>283</v>
      </c>
      <c r="J11" s="37" t="s">
        <v>378</v>
      </c>
    </row>
    <row r="12" spans="2:10" ht="11.25">
      <c r="B12" s="40"/>
      <c r="C12" s="41"/>
      <c r="E12" s="51" t="s">
        <v>34</v>
      </c>
      <c r="F12" s="51">
        <v>11</v>
      </c>
      <c r="G12" s="51">
        <v>11</v>
      </c>
      <c r="H12" s="97" t="s">
        <v>284</v>
      </c>
      <c r="J12" s="37" t="s">
        <v>379</v>
      </c>
    </row>
    <row r="13" spans="2:10" ht="11.25">
      <c r="B13" s="40"/>
      <c r="C13" s="41"/>
      <c r="E13" s="51" t="s">
        <v>35</v>
      </c>
      <c r="F13" s="51">
        <v>12</v>
      </c>
      <c r="G13" s="51">
        <v>12</v>
      </c>
      <c r="H13" s="97" t="s">
        <v>285</v>
      </c>
      <c r="J13" s="37" t="s">
        <v>380</v>
      </c>
    </row>
    <row r="14" spans="2:8" ht="11.25">
      <c r="B14" s="40"/>
      <c r="C14" s="41"/>
      <c r="E14" s="51"/>
      <c r="F14" s="51"/>
      <c r="G14" s="51">
        <v>13</v>
      </c>
      <c r="H14" s="97" t="s">
        <v>286</v>
      </c>
    </row>
    <row r="15" spans="2:8" ht="11.25">
      <c r="B15" s="40"/>
      <c r="C15" s="41"/>
      <c r="E15" s="51"/>
      <c r="F15" s="51"/>
      <c r="G15" s="51">
        <v>14</v>
      </c>
      <c r="H15" s="97" t="s">
        <v>287</v>
      </c>
    </row>
    <row r="16" spans="2:8" ht="11.25">
      <c r="B16" s="40"/>
      <c r="C16" s="41"/>
      <c r="E16" s="51"/>
      <c r="F16" s="51"/>
      <c r="G16" s="51">
        <v>15</v>
      </c>
      <c r="H16" s="97" t="s">
        <v>288</v>
      </c>
    </row>
    <row r="17" spans="5:8" ht="11.25">
      <c r="E17" s="51"/>
      <c r="F17" s="51"/>
      <c r="G17" s="51">
        <v>16</v>
      </c>
      <c r="H17" s="97" t="s">
        <v>289</v>
      </c>
    </row>
    <row r="18" spans="5:8" ht="11.25">
      <c r="E18" s="51"/>
      <c r="F18" s="51"/>
      <c r="G18" s="51">
        <v>17</v>
      </c>
      <c r="H18" s="97" t="s">
        <v>290</v>
      </c>
    </row>
    <row r="19" spans="5:8" ht="11.25">
      <c r="E19" s="51"/>
      <c r="F19" s="51"/>
      <c r="G19" s="51">
        <v>18</v>
      </c>
      <c r="H19" s="97" t="s">
        <v>291</v>
      </c>
    </row>
    <row r="20" spans="5:8" ht="11.25">
      <c r="E20" s="51"/>
      <c r="F20" s="51"/>
      <c r="G20" s="51">
        <v>19</v>
      </c>
      <c r="H20" s="97" t="s">
        <v>292</v>
      </c>
    </row>
    <row r="21" spans="5:8" ht="11.25">
      <c r="E21" s="51"/>
      <c r="F21" s="51"/>
      <c r="G21" s="51">
        <v>20</v>
      </c>
      <c r="H21" s="97" t="s">
        <v>293</v>
      </c>
    </row>
    <row r="22" spans="5:8" ht="11.25">
      <c r="E22" s="51"/>
      <c r="F22" s="51"/>
      <c r="G22" s="51">
        <v>21</v>
      </c>
      <c r="H22" s="97" t="s">
        <v>294</v>
      </c>
    </row>
    <row r="23" spans="5:8" ht="11.25">
      <c r="E23" s="51"/>
      <c r="F23" s="51"/>
      <c r="G23" s="51">
        <v>22</v>
      </c>
      <c r="H23" s="97" t="s">
        <v>295</v>
      </c>
    </row>
    <row r="24" spans="1:8" ht="11.25">
      <c r="A24" s="37"/>
      <c r="E24" s="51"/>
      <c r="F24" s="51"/>
      <c r="G24" s="51">
        <v>23</v>
      </c>
      <c r="H24" s="97" t="s">
        <v>296</v>
      </c>
    </row>
    <row r="25" spans="5:8" ht="11.25">
      <c r="E25" s="51"/>
      <c r="F25" s="51"/>
      <c r="G25" s="51">
        <v>24</v>
      </c>
      <c r="H25" s="97" t="s">
        <v>297</v>
      </c>
    </row>
    <row r="26" spans="5:8" ht="11.25">
      <c r="E26" s="51"/>
      <c r="F26" s="51"/>
      <c r="G26" s="51">
        <v>25</v>
      </c>
      <c r="H26" s="97" t="s">
        <v>298</v>
      </c>
    </row>
    <row r="27" spans="5:8" ht="11.25">
      <c r="E27" s="51"/>
      <c r="F27" s="51"/>
      <c r="G27" s="51">
        <v>26</v>
      </c>
      <c r="H27" s="97" t="s">
        <v>299</v>
      </c>
    </row>
    <row r="28" spans="5:8" ht="11.25">
      <c r="E28" s="51"/>
      <c r="F28" s="51"/>
      <c r="G28" s="51">
        <v>27</v>
      </c>
      <c r="H28" s="97" t="s">
        <v>300</v>
      </c>
    </row>
    <row r="29" spans="5:8" ht="11.25">
      <c r="E29" s="51"/>
      <c r="F29" s="51"/>
      <c r="G29" s="51">
        <v>28</v>
      </c>
      <c r="H29" s="97" t="s">
        <v>301</v>
      </c>
    </row>
    <row r="30" spans="5:8" ht="11.25">
      <c r="E30" s="51"/>
      <c r="F30" s="51"/>
      <c r="G30" s="51">
        <v>29</v>
      </c>
      <c r="H30" s="97" t="s">
        <v>302</v>
      </c>
    </row>
    <row r="31" spans="5:8" ht="11.25">
      <c r="E31" s="51"/>
      <c r="F31" s="51"/>
      <c r="G31" s="51">
        <v>30</v>
      </c>
      <c r="H31" s="97" t="s">
        <v>303</v>
      </c>
    </row>
    <row r="32" spans="5:8" ht="11.25">
      <c r="E32" s="51"/>
      <c r="F32" s="51"/>
      <c r="G32" s="51">
        <v>31</v>
      </c>
      <c r="H32" s="97" t="s">
        <v>304</v>
      </c>
    </row>
    <row r="33" ht="11.25">
      <c r="H33" s="97" t="s">
        <v>305</v>
      </c>
    </row>
    <row r="34" ht="11.25">
      <c r="H34" s="97" t="s">
        <v>306</v>
      </c>
    </row>
    <row r="35" ht="11.25">
      <c r="H35" s="97" t="s">
        <v>307</v>
      </c>
    </row>
    <row r="36" ht="11.25">
      <c r="H36" s="97" t="s">
        <v>308</v>
      </c>
    </row>
    <row r="37" ht="11.25">
      <c r="H37" s="97" t="s">
        <v>309</v>
      </c>
    </row>
    <row r="38" ht="11.25">
      <c r="H38" s="97" t="s">
        <v>310</v>
      </c>
    </row>
    <row r="39" ht="11.25">
      <c r="H39" s="97" t="s">
        <v>311</v>
      </c>
    </row>
    <row r="40" ht="11.25">
      <c r="H40" s="97" t="s">
        <v>312</v>
      </c>
    </row>
    <row r="41" ht="11.25">
      <c r="H41" s="97" t="s">
        <v>313</v>
      </c>
    </row>
    <row r="42" ht="11.25">
      <c r="H42" s="97" t="s">
        <v>314</v>
      </c>
    </row>
    <row r="43" ht="11.25">
      <c r="H43" s="97" t="s">
        <v>315</v>
      </c>
    </row>
    <row r="44" ht="11.25">
      <c r="H44" s="97" t="s">
        <v>316</v>
      </c>
    </row>
    <row r="45" ht="11.25">
      <c r="H45" s="97" t="s">
        <v>317</v>
      </c>
    </row>
    <row r="46" ht="11.25">
      <c r="H46" s="97" t="s">
        <v>318</v>
      </c>
    </row>
    <row r="47" ht="11.25">
      <c r="H47" s="97" t="s">
        <v>319</v>
      </c>
    </row>
    <row r="48" ht="11.25">
      <c r="H48" s="97" t="s">
        <v>320</v>
      </c>
    </row>
    <row r="49" ht="11.25">
      <c r="H49" s="97" t="s">
        <v>321</v>
      </c>
    </row>
    <row r="50" ht="11.25">
      <c r="H50" s="97" t="s">
        <v>322</v>
      </c>
    </row>
    <row r="51" ht="11.25">
      <c r="H51" s="97" t="s">
        <v>323</v>
      </c>
    </row>
    <row r="52" ht="11.25">
      <c r="H52" s="97" t="s">
        <v>324</v>
      </c>
    </row>
    <row r="53" ht="11.25">
      <c r="H53" s="97" t="s">
        <v>325</v>
      </c>
    </row>
    <row r="54" ht="11.25">
      <c r="H54" s="97" t="s">
        <v>326</v>
      </c>
    </row>
    <row r="55" ht="11.25">
      <c r="H55" s="97" t="s">
        <v>327</v>
      </c>
    </row>
    <row r="56" ht="11.25">
      <c r="H56" s="97" t="s">
        <v>328</v>
      </c>
    </row>
    <row r="57" ht="11.25">
      <c r="H57" s="97" t="s">
        <v>329</v>
      </c>
    </row>
    <row r="58" ht="11.25">
      <c r="H58" s="97" t="s">
        <v>330</v>
      </c>
    </row>
    <row r="59" ht="11.25">
      <c r="H59" s="97" t="s">
        <v>331</v>
      </c>
    </row>
    <row r="60" ht="11.25">
      <c r="H60" s="97" t="s">
        <v>332</v>
      </c>
    </row>
    <row r="61" ht="11.25">
      <c r="H61" s="97" t="s">
        <v>333</v>
      </c>
    </row>
    <row r="62" ht="11.25">
      <c r="H62" s="97" t="s">
        <v>334</v>
      </c>
    </row>
    <row r="63" ht="11.25">
      <c r="H63" s="97" t="s">
        <v>335</v>
      </c>
    </row>
    <row r="64" ht="11.25">
      <c r="H64" s="97" t="s">
        <v>336</v>
      </c>
    </row>
    <row r="65" ht="11.25">
      <c r="H65" s="97" t="s">
        <v>337</v>
      </c>
    </row>
    <row r="66" ht="11.25">
      <c r="H66" s="97" t="s">
        <v>338</v>
      </c>
    </row>
    <row r="67" ht="11.25">
      <c r="H67" s="97" t="s">
        <v>339</v>
      </c>
    </row>
    <row r="68" ht="11.25">
      <c r="H68" s="97" t="s">
        <v>340</v>
      </c>
    </row>
    <row r="69" ht="11.25">
      <c r="H69" s="97" t="s">
        <v>341</v>
      </c>
    </row>
    <row r="70" ht="11.25">
      <c r="H70" s="97" t="s">
        <v>342</v>
      </c>
    </row>
    <row r="71" ht="11.25">
      <c r="H71" s="97" t="s">
        <v>343</v>
      </c>
    </row>
    <row r="72" ht="11.25">
      <c r="H72" s="97" t="s">
        <v>344</v>
      </c>
    </row>
    <row r="73" ht="11.25">
      <c r="H73" s="97" t="s">
        <v>345</v>
      </c>
    </row>
    <row r="74" ht="11.25">
      <c r="H74" s="97" t="s">
        <v>346</v>
      </c>
    </row>
    <row r="75" ht="11.25">
      <c r="H75" s="97" t="s">
        <v>347</v>
      </c>
    </row>
    <row r="76" ht="11.25">
      <c r="H76" s="97" t="s">
        <v>348</v>
      </c>
    </row>
    <row r="77" ht="11.25">
      <c r="H77" s="97" t="s">
        <v>349</v>
      </c>
    </row>
    <row r="78" ht="11.25">
      <c r="H78" s="97" t="s">
        <v>350</v>
      </c>
    </row>
    <row r="79" ht="11.25">
      <c r="H79" s="97" t="s">
        <v>8</v>
      </c>
    </row>
    <row r="80" ht="11.25">
      <c r="H80" s="97" t="s">
        <v>351</v>
      </c>
    </row>
    <row r="81" ht="11.25">
      <c r="H81" s="97" t="s">
        <v>352</v>
      </c>
    </row>
    <row r="82" ht="11.25">
      <c r="H82" s="97" t="s">
        <v>353</v>
      </c>
    </row>
    <row r="83" ht="11.25">
      <c r="H83" s="97" t="s">
        <v>354</v>
      </c>
    </row>
    <row r="84" ht="11.25">
      <c r="H84" s="97" t="s">
        <v>355</v>
      </c>
    </row>
    <row r="85" ht="11.25">
      <c r="H85" s="97" t="s">
        <v>356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водоотведения и (или) очистки сточных вод (квартальные)</dc:title>
  <dc:subject>Показатели подлежащие раскрытию в сфере водоотведения и (или) очистки сточных вод (квартальные)</dc:subject>
  <dc:creator>--</dc:creator>
  <cp:keywords/>
  <dc:description/>
  <cp:lastModifiedBy>Торган</cp:lastModifiedBy>
  <cp:lastPrinted>2015-02-02T06:41:33Z</cp:lastPrinted>
  <dcterms:created xsi:type="dcterms:W3CDTF">2004-05-21T07:18:45Z</dcterms:created>
  <dcterms:modified xsi:type="dcterms:W3CDTF">2015-02-02T06:41:43Z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JKH.OPEN.INFO.QUARTER.VO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4.0</vt:lpwstr>
  </property>
  <property fmtid="{D5CDD505-2E9C-101B-9397-08002B2CF9AE}" pid="787" name="XMLTempFilePath">
    <vt:lpwstr/>
  </property>
</Properties>
</file>